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user" algorithmName="SHA-512" hashValue="XZxP5cLiDNBa228H6v5sNFi0oOcP/05Ru7/CNn587titgdEIUVwHj4PJmlejUIfXIiL7ZLqUZKjAe8CmCkLneg==" saltValue="ruJl0pi5yujzJziItyMHnA==" spinCount="100000"/>
  <workbookPr defaultThemeVersion="164011"/>
  <mc:AlternateContent xmlns:mc="http://schemas.openxmlformats.org/markup-compatibility/2006">
    <mc:Choice Requires="x15">
      <x15ac:absPath xmlns:x15ac="http://schemas.microsoft.com/office/spreadsheetml/2010/11/ac" url="C:\Users\user\Desktop\재평가\2024\천수신경\최종보고서\최종본\"/>
    </mc:Choice>
  </mc:AlternateContent>
  <bookViews>
    <workbookView xWindow="0" yWindow="0" windowWidth="28800" windowHeight="12255" tabRatio="717"/>
  </bookViews>
  <sheets>
    <sheet name="0_최종선택문헌" sheetId="24" r:id="rId1"/>
    <sheet name="1_안전성" sheetId="15" r:id="rId2"/>
    <sheet name="2-1_효과성_증상개선" sheetId="17" r:id="rId3"/>
    <sheet name="2-2_효과성_항문직장기능" sheetId="19" r:id="rId4"/>
    <sheet name="2-3_효과성_삶의 질" sheetId="20" r:id="rId5"/>
    <sheet name="3_비뚤림위험평가" sheetId="22" r:id="rId6"/>
  </sheets>
  <definedNames>
    <definedName name="_xlnm._FilterDatabase" localSheetId="0" hidden="1">'0_최종선택문헌'!$A$4:$AA$7</definedName>
    <definedName name="_xlnm._FilterDatabase" localSheetId="1" hidden="1">'1_안전성'!$A$2:$H$8</definedName>
    <definedName name="_xlnm._FilterDatabase" localSheetId="2" hidden="1">'2-1_효과성_증상개선'!$A$2:$H$8</definedName>
    <definedName name="_xlnm._FilterDatabase" localSheetId="3" hidden="1">'2-2_효과성_항문직장기능'!$A$2:$H$3</definedName>
    <definedName name="_xlnm._FilterDatabase" localSheetId="4" hidden="1">'2-3_효과성_삶의 질'!$A$2:$H$7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15" l="1"/>
  <c r="U25" i="17" l="1"/>
  <c r="U26" i="17"/>
  <c r="U27" i="17"/>
  <c r="U28" i="17"/>
  <c r="U29" i="17"/>
  <c r="U24" i="17"/>
  <c r="U9" i="17"/>
  <c r="U10" i="17"/>
  <c r="U11" i="17"/>
  <c r="U12" i="17"/>
  <c r="U13" i="17"/>
  <c r="U14" i="17"/>
  <c r="U15" i="17"/>
  <c r="U16" i="17"/>
  <c r="U17" i="17"/>
  <c r="U18" i="17"/>
  <c r="U19" i="17"/>
  <c r="U20" i="17"/>
  <c r="U8" i="17"/>
  <c r="O29" i="17"/>
  <c r="O28" i="17"/>
  <c r="O27" i="17"/>
  <c r="O26" i="17"/>
  <c r="O25" i="17"/>
  <c r="O24" i="17"/>
  <c r="O9" i="17"/>
  <c r="O10" i="17"/>
  <c r="O11" i="17"/>
  <c r="O12" i="17"/>
  <c r="O13" i="17"/>
  <c r="O14" i="17"/>
  <c r="O15" i="17"/>
  <c r="O16" i="17"/>
  <c r="O17" i="17"/>
  <c r="O18" i="17"/>
  <c r="O19" i="17"/>
  <c r="O20" i="17"/>
  <c r="O8" i="17"/>
  <c r="U3" i="15"/>
  <c r="O3" i="15"/>
  <c r="U5" i="15"/>
  <c r="U7" i="15"/>
  <c r="U8" i="15"/>
  <c r="U4" i="15"/>
  <c r="O5" i="15"/>
  <c r="O7" i="15"/>
  <c r="O8" i="15"/>
  <c r="O4" i="15"/>
</calcChain>
</file>

<file path=xl/sharedStrings.xml><?xml version="1.0" encoding="utf-8"?>
<sst xmlns="http://schemas.openxmlformats.org/spreadsheetml/2006/main" count="485" uniqueCount="209">
  <si>
    <t>RN</t>
    <phoneticPr fontId="18" type="noConversion"/>
  </si>
  <si>
    <t>비고</t>
    <phoneticPr fontId="18" type="noConversion"/>
  </si>
  <si>
    <t>NO</t>
    <phoneticPr fontId="18" type="noConversion"/>
  </si>
  <si>
    <t>제1저자</t>
    <phoneticPr fontId="18" type="noConversion"/>
  </si>
  <si>
    <t>출판연도</t>
    <phoneticPr fontId="18" type="noConversion"/>
  </si>
  <si>
    <t>연구국가</t>
    <phoneticPr fontId="18" type="noConversion"/>
  </si>
  <si>
    <t>연구설계</t>
    <phoneticPr fontId="18" type="noConversion"/>
  </si>
  <si>
    <t>중재군</t>
    <phoneticPr fontId="18" type="noConversion"/>
  </si>
  <si>
    <t>대조군</t>
    <phoneticPr fontId="18" type="noConversion"/>
  </si>
  <si>
    <t>질환명</t>
    <phoneticPr fontId="18" type="noConversion"/>
  </si>
  <si>
    <t>인원수</t>
    <phoneticPr fontId="18" type="noConversion"/>
  </si>
  <si>
    <t>효과성
(O/X)</t>
    <phoneticPr fontId="18" type="noConversion"/>
  </si>
  <si>
    <t>안전성
(O/X)</t>
    <phoneticPr fontId="18" type="noConversion"/>
  </si>
  <si>
    <t>효과성 결과지표명</t>
    <phoneticPr fontId="18" type="noConversion"/>
  </si>
  <si>
    <t>총인원수</t>
    <phoneticPr fontId="18" type="noConversion"/>
  </si>
  <si>
    <t>시술명</t>
    <phoneticPr fontId="18" type="noConversion"/>
  </si>
  <si>
    <t>장비명</t>
    <phoneticPr fontId="18" type="noConversion"/>
  </si>
  <si>
    <t>추적관찰기간</t>
    <phoneticPr fontId="18" type="noConversion"/>
  </si>
  <si>
    <t>SNS</t>
    <phoneticPr fontId="18" type="noConversion"/>
  </si>
  <si>
    <t>O</t>
    <phoneticPr fontId="18" type="noConversion"/>
  </si>
  <si>
    <t>미국</t>
    <phoneticPr fontId="18" type="noConversion"/>
  </si>
  <si>
    <t>SNM</t>
    <phoneticPr fontId="18" type="noConversion"/>
  </si>
  <si>
    <t>NR</t>
    <phoneticPr fontId="18" type="noConversion"/>
  </si>
  <si>
    <t>대상환자</t>
    <phoneticPr fontId="18" type="noConversion"/>
  </si>
  <si>
    <t>연구대상자모집기간</t>
    <phoneticPr fontId="18" type="noConversion"/>
  </si>
  <si>
    <t>연구대상자</t>
    <phoneticPr fontId="18" type="noConversion"/>
  </si>
  <si>
    <t>선택기준</t>
    <phoneticPr fontId="18" type="noConversion"/>
  </si>
  <si>
    <t>배제기준</t>
    <phoneticPr fontId="18" type="noConversion"/>
  </si>
  <si>
    <t>연령</t>
    <phoneticPr fontId="18" type="noConversion"/>
  </si>
  <si>
    <t>결론</t>
    <phoneticPr fontId="18" type="noConversion"/>
  </si>
  <si>
    <t>Funding</t>
    <phoneticPr fontId="18" type="noConversion"/>
  </si>
  <si>
    <t>지표명</t>
    <phoneticPr fontId="18" type="noConversion"/>
  </si>
  <si>
    <t>비교시술</t>
    <phoneticPr fontId="18" type="noConversion"/>
  </si>
  <si>
    <t>%</t>
    <phoneticPr fontId="18" type="noConversion"/>
  </si>
  <si>
    <t>Trial number</t>
    <phoneticPr fontId="18" type="noConversion"/>
  </si>
  <si>
    <t>지표설명</t>
    <phoneticPr fontId="18" type="noConversion"/>
  </si>
  <si>
    <t>세부영역</t>
    <phoneticPr fontId="18" type="noConversion"/>
  </si>
  <si>
    <t>단위</t>
    <phoneticPr fontId="18" type="noConversion"/>
  </si>
  <si>
    <t>시점</t>
    <phoneticPr fontId="18" type="noConversion"/>
  </si>
  <si>
    <t>Events</t>
  </si>
  <si>
    <t>Events</t>
    <phoneticPr fontId="18" type="noConversion"/>
  </si>
  <si>
    <t>Total</t>
  </si>
  <si>
    <t>Total</t>
    <phoneticPr fontId="18" type="noConversion"/>
  </si>
  <si>
    <t>mean/median</t>
  </si>
  <si>
    <t>mean/median</t>
    <phoneticPr fontId="18" type="noConversion"/>
  </si>
  <si>
    <t>SD/IQR/Range</t>
  </si>
  <si>
    <t>SD/IQR/Range</t>
    <phoneticPr fontId="18" type="noConversion"/>
  </si>
  <si>
    <t>Total</t>
    <phoneticPr fontId="18" type="noConversion"/>
  </si>
  <si>
    <t>%</t>
  </si>
  <si>
    <t>p-value</t>
    <phoneticPr fontId="18" type="noConversion"/>
  </si>
  <si>
    <t>기타</t>
    <phoneticPr fontId="18" type="noConversion"/>
  </si>
  <si>
    <t>95% CI</t>
    <phoneticPr fontId="18" type="noConversion"/>
  </si>
  <si>
    <t>비고(or/rr/estimation)</t>
    <phoneticPr fontId="18" type="noConversion"/>
  </si>
  <si>
    <t>중재군 n</t>
    <phoneticPr fontId="18" type="noConversion"/>
  </si>
  <si>
    <t>대조군 n</t>
    <phoneticPr fontId="18" type="noConversion"/>
  </si>
  <si>
    <t>통계량</t>
    <phoneticPr fontId="18" type="noConversion"/>
  </si>
  <si>
    <t>lower</t>
    <phoneticPr fontId="18" type="noConversion"/>
  </si>
  <si>
    <t>upper</t>
    <phoneticPr fontId="18" type="noConversion"/>
  </si>
  <si>
    <t>ROBANS</t>
    <phoneticPr fontId="18" type="noConversion"/>
  </si>
  <si>
    <t>No.</t>
    <phoneticPr fontId="18" type="noConversion"/>
  </si>
  <si>
    <t xml:space="preserve">저자 </t>
    <phoneticPr fontId="18" type="noConversion"/>
  </si>
  <si>
    <t>연도</t>
    <phoneticPr fontId="18" type="noConversion"/>
  </si>
  <si>
    <t>1. 판단근거</t>
  </si>
  <si>
    <t>2. 판단근거</t>
  </si>
  <si>
    <t>3. 판단근거</t>
  </si>
  <si>
    <t>4. 판단근거</t>
  </si>
  <si>
    <t>6. 판단근거</t>
  </si>
  <si>
    <t>7. 판단근거</t>
    <phoneticPr fontId="18" type="noConversion"/>
  </si>
  <si>
    <t>1. 대상군 비교가능성</t>
    <phoneticPr fontId="18" type="noConversion"/>
  </si>
  <si>
    <t>2. 대상군 선정</t>
    <phoneticPr fontId="18" type="noConversion"/>
  </si>
  <si>
    <t>3. 교란변수</t>
    <phoneticPr fontId="18" type="noConversion"/>
  </si>
  <si>
    <t>4. 노출측정</t>
    <phoneticPr fontId="18" type="noConversion"/>
  </si>
  <si>
    <t>5. 평가자의 눈가림</t>
    <phoneticPr fontId="18" type="noConversion"/>
  </si>
  <si>
    <t>5. 판단근거</t>
  </si>
  <si>
    <t>6. 결과 평가</t>
    <phoneticPr fontId="18" type="noConversion"/>
  </si>
  <si>
    <t>7. 불완전한 결과자료</t>
    <phoneticPr fontId="18" type="noConversion"/>
  </si>
  <si>
    <t>8. 선택적 결과보고</t>
    <phoneticPr fontId="18" type="noConversion"/>
  </si>
  <si>
    <t>8. 판단근거</t>
    <phoneticPr fontId="18" type="noConversion"/>
  </si>
  <si>
    <t>faecal incontinence</t>
    <phoneticPr fontId="18" type="noConversion"/>
  </si>
  <si>
    <t>이탈리아</t>
    <phoneticPr fontId="18" type="noConversion"/>
  </si>
  <si>
    <t>10년</t>
    <phoneticPr fontId="18" type="noConversion"/>
  </si>
  <si>
    <t>Rodrigues</t>
    <phoneticPr fontId="18" type="noConversion"/>
  </si>
  <si>
    <t>변실금 지수 (CCF-FIS Score, Cleveland Clinic Florida Faecal Incontinence Score )</t>
    <phoneticPr fontId="18" type="noConversion"/>
  </si>
  <si>
    <t>1. 변실금 지수 (CCFFIS) 
2. 삶의 질 (Fecal Inconti neFecal Inconti nence Quality of Life (FIQoL) scale)</t>
    <phoneticPr fontId="18" type="noConversion"/>
  </si>
  <si>
    <t>Ratto</t>
    <phoneticPr fontId="18" type="noConversion"/>
  </si>
  <si>
    <t>fecal incontinece(due to anal sphincter lesions)</t>
    <phoneticPr fontId="18" type="noConversion"/>
  </si>
  <si>
    <t>sphincteroplasty</t>
    <phoneticPr fontId="18" type="noConversion"/>
  </si>
  <si>
    <t>1. 변실금 지수(Cleveland Clinic score, Postdefecation soiling (없음/드뭄~떄때로/보통~항상), Incomplete defecation (없음/드뭄~떄때로/보통~항상), Discriminatory sensation (없음/드뭄~떄때로/보통~항상), Ability to defer defecation (5분 미만/ 5-10분/10-20분/20-30분), Incontinence to gas/liquid/solid episodes/week, Wears incontinence pad (없음/드뭄~떄때로/보통~항상))
2. 삶의질? 환자만족도? Lifestyle alteration(없음/드뭄~떄때로/보통~항상)</t>
    <phoneticPr fontId="18" type="noConversion"/>
  </si>
  <si>
    <t>별첨 1. 변실금에서의 천수신경조절술 자료추출 및 비뚤림위험 평가</t>
    <phoneticPr fontId="18" type="noConversion"/>
  </si>
  <si>
    <t>- quadripolar electrode (model 3080, Medtronic Inc, Minneapolis, MN)
- electro stimulator (model Interstim 3023 when 1 electrode was implanted; model Synergy 7427 when 2 electrodes were implanted ;Medtronic Inc)</t>
    <phoneticPr fontId="18" type="noConversion"/>
  </si>
  <si>
    <t>fecal incontinence following failed sphincteroplasty.</t>
    <phoneticPr fontId="18" type="noConversion"/>
  </si>
  <si>
    <t>repeat sphincteroplasty</t>
    <phoneticPr fontId="18" type="noConversion"/>
  </si>
  <si>
    <t>Hong</t>
    <phoneticPr fontId="18" type="noConversion"/>
  </si>
  <si>
    <t>후향적 코호트연구</t>
    <phoneticPr fontId="18" type="noConversion"/>
  </si>
  <si>
    <t>전향적 코호트연구</t>
    <phoneticPr fontId="18" type="noConversion"/>
  </si>
  <si>
    <t>53 (29-73)</t>
    <phoneticPr fontId="18" type="noConversion"/>
  </si>
  <si>
    <t>15 (100)</t>
    <phoneticPr fontId="18" type="noConversion"/>
  </si>
  <si>
    <t>50 (25-81)</t>
    <phoneticPr fontId="18" type="noConversion"/>
  </si>
  <si>
    <t>32 (97)</t>
    <phoneticPr fontId="18" type="noConversion"/>
  </si>
  <si>
    <t>성별(여성 n (%))</t>
    <phoneticPr fontId="18" type="noConversion"/>
  </si>
  <si>
    <t>시술방법</t>
    <phoneticPr fontId="18" type="noConversion"/>
  </si>
  <si>
    <t>2000.1.~2012.6.</t>
    <phoneticPr fontId="18" type="noConversion"/>
  </si>
  <si>
    <t>one or more sphincteroplasties had failed and who were then treated by RS, ABS insertion, or SNS</t>
    <phoneticPr fontId="18" type="noConversion"/>
  </si>
  <si>
    <t>RS, ABS and SNS are associated with similar improvements in continence after failed sphincteroplasty. Due to increased complications and re-operation with ABS and SNS, RS may be the first step in managing these patients.</t>
    <phoneticPr fontId="18" type="noConversion"/>
  </si>
  <si>
    <t>All patients underwent the insertion of quadripolar leads. After a peripheral nerve evaluation period of 10–14 days, patients who reported ≥ 50% improvement in continence underwent the definitive implantation of electrode and pulse generator.</t>
    <phoneticPr fontId="18" type="noConversion"/>
  </si>
  <si>
    <t>Overlapping anal sphincter repair was performed in patients with an anatomically disrupted external anal sphincter.</t>
    <phoneticPr fontId="18" type="noConversion"/>
  </si>
  <si>
    <t>There are no other conflicts of interest for any other authors for this study.</t>
    <phoneticPr fontId="18" type="noConversion"/>
  </si>
  <si>
    <t>Cleveland Clinic Florida-Wexner Fecal Incontinence Score (CCFFIS)</t>
    <phoneticPr fontId="18" type="noConversion"/>
  </si>
  <si>
    <t>10-20</t>
    <phoneticPr fontId="18" type="noConversion"/>
  </si>
  <si>
    <t>0-20</t>
    <phoneticPr fontId="18" type="noConversion"/>
  </si>
  <si>
    <t>2-18</t>
    <phoneticPr fontId="18" type="noConversion"/>
  </si>
  <si>
    <t>술전</t>
    <phoneticPr fontId="18" type="noConversion"/>
  </si>
  <si>
    <t>술후</t>
    <phoneticPr fontId="18" type="noConversion"/>
  </si>
  <si>
    <t>clinical success</t>
    <phoneticPr fontId="18" type="noConversion"/>
  </si>
  <si>
    <t>no further surgery for FI, no stoma and a CCFFIS of &lt; 9 at the completion of follow-up</t>
    <phoneticPr fontId="18" type="noConversion"/>
  </si>
  <si>
    <t>Postoperative fecal incontinence quality of life scale</t>
    <phoneticPr fontId="18" type="noConversion"/>
  </si>
  <si>
    <t>1-4.0</t>
    <phoneticPr fontId="18" type="noConversion"/>
  </si>
  <si>
    <t>1-4.43</t>
    <phoneticPr fontId="18" type="noConversion"/>
  </si>
  <si>
    <t>1-4.1</t>
    <phoneticPr fontId="18" type="noConversion"/>
  </si>
  <si>
    <t>Lifestyle</t>
    <phoneticPr fontId="18" type="noConversion"/>
  </si>
  <si>
    <t>Coping/behaviour</t>
    <phoneticPr fontId="18" type="noConversion"/>
  </si>
  <si>
    <t>Depression/selfperception</t>
    <phoneticPr fontId="18" type="noConversion"/>
  </si>
  <si>
    <t>Embarrassment</t>
    <phoneticPr fontId="18" type="noConversion"/>
  </si>
  <si>
    <t>Global</t>
    <phoneticPr fontId="18" type="noConversion"/>
  </si>
  <si>
    <t>1.1-4.0</t>
    <phoneticPr fontId="18" type="noConversion"/>
  </si>
  <si>
    <t>1.0-4.0</t>
    <phoneticPr fontId="18" type="noConversion"/>
  </si>
  <si>
    <t>1.3-4.0</t>
    <phoneticPr fontId="18" type="noConversion"/>
  </si>
  <si>
    <t>1.5-4.0</t>
    <phoneticPr fontId="18" type="noConversion"/>
  </si>
  <si>
    <t>1-4.4</t>
    <phoneticPr fontId="18" type="noConversion"/>
  </si>
  <si>
    <t>complications</t>
    <phoneticPr fontId="18" type="noConversion"/>
  </si>
  <si>
    <t>re-operation</t>
  </si>
  <si>
    <t>Complications were divided into postoperative surgical and device related. The latter included surgical revision and removal of the device when necessary. The most common complication was infection (wound or device related) in each group.</t>
    <phoneticPr fontId="18" type="noConversion"/>
  </si>
  <si>
    <t>The most common indication for re-operation was infection (wound or device related) in all groups.</t>
    <phoneticPr fontId="18" type="noConversion"/>
  </si>
  <si>
    <t>further continence surgerry</t>
    <phoneticPr fontId="18" type="noConversion"/>
  </si>
  <si>
    <t>stoma</t>
    <phoneticPr fontId="18" type="noConversion"/>
  </si>
  <si>
    <t>The three groups were similar in terms of duration of follow-up, age, gender, body mass index, diabetes mellitus, duration of symptoms, assessment of pudendal nerve terminal motor latency, anal canal pressures and preoperative CCFFIS.</t>
    <phoneticPr fontId="18" type="noConversion"/>
  </si>
  <si>
    <t>Low</t>
    <phoneticPr fontId="18" type="noConversion"/>
  </si>
  <si>
    <t>Unclear</t>
    <phoneticPr fontId="18" type="noConversion"/>
  </si>
  <si>
    <t>참여자 모집전략에 대한 구체적 언급없음</t>
    <phoneticPr fontId="18" type="noConversion"/>
  </si>
  <si>
    <t>교란변수에 대한 구체적 언급없음</t>
    <phoneticPr fontId="18" type="noConversion"/>
  </si>
  <si>
    <t>identified from a prospective Institutional Review Board-approved database</t>
    <phoneticPr fontId="18" type="noConversion"/>
  </si>
  <si>
    <t>결과평가자 눈가림은 없지만 눈가림 여부가 결과 측정에 영향을 미치지 않는 것으로 판단됨</t>
    <phoneticPr fontId="18" type="noConversion"/>
  </si>
  <si>
    <t>의무기록 확인, 신뢰도와 타당도가 입증된 도구 사용함</t>
    <phoneticPr fontId="18" type="noConversion"/>
  </si>
  <si>
    <t>삶의 질 결과에서 결측치가 양군에 유사하게 발생함</t>
    <phoneticPr fontId="18" type="noConversion"/>
  </si>
  <si>
    <t>프로토콜은 없지만 예상되는 거의 모든 주요 결과를 포함하고 있음</t>
    <phoneticPr fontId="18" type="noConversion"/>
  </si>
  <si>
    <t>Patients with no sonographic documentation of a sphincter defect or those with missing preoperative or postoperative CCFFIS values were excluded from the analysis.</t>
    <phoneticPr fontId="18" type="noConversion"/>
  </si>
  <si>
    <t>all patients treated for FI at one institution over a 10-year period. Patients with sonographic evidence of a sphincter defect were identified and treatment groups were matched by age and the pretreatment Cleveland Clinic Florida Fecal Incontinence Score (CCF-FIS) and subsequently stratified for SNS and SP.</t>
    <phoneticPr fontId="18" type="noConversion"/>
  </si>
  <si>
    <t>All patients received anterograde mechanical bowel preparation by combining a clear liquid diet on the day before the surgery with polyethylene glycol and bisacodyl (15 mg) given on the evening before surgery. The patient was placed in the prone jack-knife position and a 120° curvilinear incision was made just outside the external sphincter. The rectovaginal septum was dissected and the scar at the site of the defect was isolated. An overlapping repair of the edges of the mobilized sphincter was performed.</t>
    <phoneticPr fontId="18" type="noConversion"/>
  </si>
  <si>
    <t>SNS was conducted in two phases. The first was performed under local anaesthesia with fluoroscopic guidance. The test electrode was inserted percutaneously into the third sacral foramen and the best response elicited on either side was selected. Two weeks later the patient was reassessed and if there was improvement of more than 50% in the CCF-FIS a permanent electrode was implanted.</t>
    <phoneticPr fontId="18" type="noConversion"/>
  </si>
  <si>
    <t>62.2±10.7 (38–75)</t>
    <phoneticPr fontId="18" type="noConversion"/>
  </si>
  <si>
    <t>57.2±10.2 (40–74)</t>
    <phoneticPr fontId="18" type="noConversion"/>
  </si>
  <si>
    <t>13 (100)</t>
    <phoneticPr fontId="18" type="noConversion"/>
  </si>
  <si>
    <t>Significant improvement in CCF-FIS was observed in patients treated with SNS but not SP patients. A trend towards better results was seen with SNS.</t>
    <phoneticPr fontId="18" type="noConversion"/>
  </si>
  <si>
    <t>FGR, SAC, AJC, DRS, none. MZ, consultant, American Medical Systems (AMS); grant recipient AMS, Salix Pharmaceuticals, Cook Medical. BG, speaker in courses, Medtronic Corp. GD, none. SDW, fees for consulting, Incontinence Devices Inc., Mederi Therapeutics, Medtronic, and stock options for consulting, Renew Medical.</t>
    <phoneticPr fontId="18" type="noConversion"/>
  </si>
  <si>
    <t>wonnd infection</t>
    <phoneticPr fontId="18" type="noConversion"/>
  </si>
  <si>
    <t>The groups were similar in age, body mass index, initial CCF-FIS, ASA classification and follow-up (Table 1). There were no significant differences in the degree of the external sphincter defect or any associated internal sphincter lesion (Table 2).</t>
    <phoneticPr fontId="18" type="noConversion"/>
  </si>
  <si>
    <t>a retrospective review of a prospectively maintained Institutional Review Board approved database was undertaken for all patients treated for FI at one institution over a 10-year period.</t>
    <phoneticPr fontId="18" type="noConversion"/>
  </si>
  <si>
    <t>결측치 없음</t>
    <phoneticPr fontId="18" type="noConversion"/>
  </si>
  <si>
    <t>2000.2.~2007.6.</t>
    <phoneticPr fontId="18" type="noConversion"/>
  </si>
  <si>
    <t>fecal incontinece due to anal sphincter lesions</t>
    <phoneticPr fontId="18" type="noConversion"/>
  </si>
  <si>
    <t>severe FI (CC score  12) lasting more than 6 months; EAUS finding of an EAS and/or IAS lesion; severe impairment of quality of life.</t>
    <phoneticPr fontId="18" type="noConversion"/>
  </si>
  <si>
    <t>The methods used in SNS implantation have been described elsewhere.21,22 Briefly, the first step consisted of thePNE test): for 14 days, following implant of 1 or 2 monopolar electrodes, the patient was asked to complete a diary, recording defecation and urinary functions, which was then compared to that related to the preoperative period. In our series, when a good response was achieved (reduction of at least 70% of FI symptoms), permanent implant of the SNS system was proposed. Thereafter, the definitive quadripolar electrode (model 3080, Medtronic Inc, Minneapolis, MN) was introduced through the selected sacral foramen until it reached the sacral nerves; it was then fixed to the sacrum. The electrode was subcutaneously tunnelized until it reached the subcutaneous pocket made to accommodate the electrostimulator (model Interstim 3023 when 1 electrode was implanted; model Synergy 7427 when 2 electrodes were implanted; Medtronic
Inc). Electrostimulator parameters for nerve stimulation
were programmed by telemetry as follows: amplitude 1 to 3
V, frequency 19 to 20 Hz, pulse width 210 milliseconds.</t>
    <phoneticPr fontId="18" type="noConversion"/>
  </si>
  <si>
    <t>Under general or spinal anesthesia, placing the patient in the lithotomy position, an elliptical skin incision was madeover the perianal area corresponding to the ASL following EAUS. The EAS was identified and sufficiently dissected tofacilitate exposure of the healthy muscle. When only an EAS lesion was documented, this muscle was dissected from the IAS, preserving its continuity; if, however, an IAS lesion was also associated, then both sphincters were dissected. Longitudinally, the EAS was freed entirely toward the rectovaginal septum (for an anterior lesion) or perianal tissue (for a lateral lesion) to sufficiently mobilize the healthy sphincter lateral to the defect, to ensure overlapping of the sphincter without tension. Excessive lateral dissection was avoided to reduce damage to the terminal fibers of the pudendal nerve traveling posterolaterally in the ischiorectal area. Thereafter, the scar was divided longitudinally, but not excised. The healthy sphincter edges were overlapped and sutured with a double row of mattress stitches. When both anal sphincters were involved, they were sutured together. Distal levatorplasty was also performed in cases presenting a weak rectovaginal area above the repaired sphincter. When the wound could be closed immediately, interrupted sutures were placed in a T-shaped fashion; otherwise, it was left open for secondary closure.</t>
    <phoneticPr fontId="18" type="noConversion"/>
  </si>
  <si>
    <t>43.8±16.7 (18–66)</t>
    <phoneticPr fontId="18" type="noConversion"/>
  </si>
  <si>
    <t>56.0±17.5 (24–71)</t>
    <phoneticPr fontId="18" type="noConversion"/>
  </si>
  <si>
    <t>10 (100)</t>
    <phoneticPr fontId="18" type="noConversion"/>
  </si>
  <si>
    <t>14 (100)</t>
    <phoneticPr fontId="18" type="noConversion"/>
  </si>
  <si>
    <t>These data appear to confirm that sacral nerve stimulation could represent a valid alternative in the treatment of fecal incontinence patients presenting with sphincter lesion that was not preceded by sphincteroplasty.</t>
    <phoneticPr fontId="18" type="noConversion"/>
  </si>
  <si>
    <t>Financial Disclosure: None reported.</t>
    <phoneticPr fontId="18" type="noConversion"/>
  </si>
  <si>
    <t>Postdefecation soiling</t>
  </si>
  <si>
    <t>Never</t>
  </si>
  <si>
    <t>Rarely-sometimes</t>
  </si>
  <si>
    <t>Usually-always</t>
  </si>
  <si>
    <t>Incomplete defecation</t>
  </si>
  <si>
    <t>Discriminatory sensation</t>
  </si>
  <si>
    <t>Ability to defer defecation</t>
  </si>
  <si>
    <t>&lt;5 min</t>
    <phoneticPr fontId="18" type="noConversion"/>
  </si>
  <si>
    <t>5-10 min</t>
    <phoneticPr fontId="18" type="noConversion"/>
  </si>
  <si>
    <t>10-20 min</t>
    <phoneticPr fontId="18" type="noConversion"/>
  </si>
  <si>
    <t>20-30 min</t>
    <phoneticPr fontId="18" type="noConversion"/>
  </si>
  <si>
    <t>Incontinence to gas</t>
  </si>
  <si>
    <t>Incontinence to liquid</t>
  </si>
  <si>
    <t>Incontinence to solid</t>
  </si>
  <si>
    <t>Wears incontinence pad</t>
  </si>
  <si>
    <t>Lifestyle alteration</t>
  </si>
  <si>
    <t>Cleveland Clinic score</t>
    <phoneticPr fontId="18" type="noConversion"/>
  </si>
  <si>
    <t>명</t>
    <phoneticPr fontId="18" type="noConversion"/>
  </si>
  <si>
    <t>회/주</t>
    <phoneticPr fontId="18" type="noConversion"/>
  </si>
  <si>
    <t>NS</t>
    <phoneticPr fontId="18" type="noConversion"/>
  </si>
  <si>
    <t>10</t>
    <phoneticPr fontId="18" type="noConversion"/>
  </si>
  <si>
    <t>Resting pressure</t>
  </si>
  <si>
    <t>Squeeze pressure</t>
  </si>
  <si>
    <t>Threshold rectal sensation</t>
  </si>
  <si>
    <t>Urge rectal sensation</t>
  </si>
  <si>
    <t>Rectal maximum tolerated volume</t>
    <phoneticPr fontId="18" type="noConversion"/>
  </si>
  <si>
    <t>mmHg</t>
    <phoneticPr fontId="18" type="noConversion"/>
  </si>
  <si>
    <t>mL</t>
    <phoneticPr fontId="18" type="noConversion"/>
  </si>
  <si>
    <t>52.4.</t>
  </si>
  <si>
    <t>Baseline clinical data from the 2 groups (Table 1) show similar findings when statistically compared, both in historical data and current status of FI at baseline evaluation.</t>
    <phoneticPr fontId="18" type="noConversion"/>
  </si>
  <si>
    <t>patients with an EAS circumferential extension &gt;180° or plurifragmented EAS were excluded from selection to either SP or SNS.</t>
    <phoneticPr fontId="18" type="noConversion"/>
  </si>
  <si>
    <t>참여자 모집전략이 양군에서 동일함</t>
    <phoneticPr fontId="18" type="noConversion"/>
  </si>
  <si>
    <t>의무기록에서 확인함</t>
    <phoneticPr fontId="18" type="noConversion"/>
  </si>
  <si>
    <t>removal of the device</t>
    <phoneticPr fontId="18" type="noConversion"/>
  </si>
  <si>
    <t>X</t>
    <phoneticPr fontId="18" type="noConversion"/>
  </si>
  <si>
    <t>명</t>
    <phoneticPr fontId="18" type="noConversion"/>
  </si>
  <si>
    <t>점</t>
    <phoneticPr fontId="18" type="noConversion"/>
  </si>
  <si>
    <t>(중위수) 중재군 13.9/대조군 10.1개월</t>
    <phoneticPr fontId="18" type="noConversion"/>
  </si>
  <si>
    <t>(중위수) 31개월</t>
    <phoneticPr fontId="18" type="noConversion"/>
  </si>
  <si>
    <t>(중위수) 중재군 33.0/대조군 66.0개월</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</si>
</sst>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30" x14ac:knownFonts="1">
    <font>
      <sz val="11"/>
      <color theme="1"/>
      <name val="맑은 고딕"/>
      <family val="2"/>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sz val="8"/>
      <name val="맑은 고딕"/>
      <family val="2"/>
      <charset val="129"/>
      <scheme val="minor"/>
    </font>
    <font>
      <b/>
      <sz val="10"/>
      <color rgb="FF000000"/>
      <name val="맑은 고딕"/>
      <family val="3"/>
      <charset val="129"/>
      <scheme val="major"/>
    </font>
    <font>
      <sz val="10"/>
      <color theme="1"/>
      <name val="맑은 고딕"/>
      <family val="2"/>
      <charset val="129"/>
      <scheme val="minor"/>
    </font>
    <font>
      <sz val="10"/>
      <color rgb="FFFF0000"/>
      <name val="맑은 고딕"/>
      <family val="3"/>
      <charset val="129"/>
      <scheme val="minor"/>
    </font>
    <font>
      <sz val="10"/>
      <name val="맑은 고딕"/>
      <family val="3"/>
      <charset val="129"/>
      <scheme val="minor"/>
    </font>
    <font>
      <b/>
      <sz val="10"/>
      <color theme="1"/>
      <name val="맑은 고딕"/>
      <family val="3"/>
      <charset val="129"/>
      <scheme val="minor"/>
    </font>
    <font>
      <b/>
      <sz val="9"/>
      <color theme="1"/>
      <name val="맑은 고딕"/>
      <family val="3"/>
      <charset val="129"/>
      <scheme val="minor"/>
    </font>
    <font>
      <sz val="9"/>
      <color theme="1"/>
      <name val="맑은 고딕"/>
      <family val="3"/>
      <charset val="129"/>
      <scheme val="minor"/>
    </font>
    <font>
      <b/>
      <sz val="9"/>
      <color theme="1"/>
      <name val="맑은 고딕"/>
      <family val="2"/>
      <charset val="129"/>
      <scheme val="minor"/>
    </font>
    <font>
      <sz val="22"/>
      <name val="맑은 고딕"/>
      <family val="3"/>
      <charset val="129"/>
      <scheme val="minor"/>
    </font>
    <font>
      <sz val="10"/>
      <color theme="1"/>
      <name val="맑은 고딕"/>
      <family val="3"/>
      <charset val="129"/>
      <scheme val="minor"/>
    </font>
    <font>
      <b/>
      <sz val="20"/>
      <color theme="4"/>
      <name val="맑은 고딕"/>
      <family val="3"/>
      <charset val="129"/>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EBFF"/>
        <bgColor indexed="64"/>
      </patternFill>
    </fill>
    <fill>
      <patternFill patternType="solid">
        <fgColor theme="2"/>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80">
    <xf numFmtId="0" fontId="0" fillId="0" borderId="0" xfId="0">
      <alignment vertical="center"/>
    </xf>
    <xf numFmtId="0" fontId="20" fillId="0" borderId="0" xfId="0" applyFont="1">
      <alignment vertical="center"/>
    </xf>
    <xf numFmtId="0" fontId="20" fillId="0" borderId="0" xfId="0" applyFont="1" applyAlignment="1">
      <alignment horizontal="left" vertical="center"/>
    </xf>
    <xf numFmtId="0" fontId="20" fillId="0" borderId="0" xfId="0" applyFont="1" applyFill="1">
      <alignment vertical="center"/>
    </xf>
    <xf numFmtId="0" fontId="23" fillId="38" borderId="10" xfId="0" applyFont="1" applyFill="1" applyBorder="1" applyAlignment="1">
      <alignment horizontal="center" vertical="center"/>
    </xf>
    <xf numFmtId="0" fontId="23" fillId="40" borderId="10" xfId="0" applyFont="1" applyFill="1" applyBorder="1" applyAlignment="1">
      <alignment horizontal="center" vertical="center"/>
    </xf>
    <xf numFmtId="49" fontId="23" fillId="42" borderId="11" xfId="0" applyNumberFormat="1"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5" fillId="0" borderId="0" xfId="0" applyFont="1" applyAlignment="1">
      <alignment vertical="center" wrapText="1"/>
    </xf>
    <xf numFmtId="0" fontId="24" fillId="40" borderId="0" xfId="0" applyFont="1" applyFill="1" applyAlignment="1">
      <alignment vertical="center" wrapText="1"/>
    </xf>
    <xf numFmtId="0" fontId="25" fillId="40" borderId="0" xfId="0" applyFont="1" applyFill="1">
      <alignment vertical="center"/>
    </xf>
    <xf numFmtId="0" fontId="25" fillId="40" borderId="0" xfId="0" applyFont="1" applyFill="1" applyAlignment="1">
      <alignment vertical="center" wrapText="1"/>
    </xf>
    <xf numFmtId="0" fontId="24" fillId="38" borderId="10" xfId="0" applyFont="1" applyFill="1" applyBorder="1">
      <alignment vertical="center"/>
    </xf>
    <xf numFmtId="0" fontId="24" fillId="43" borderId="10" xfId="0" applyFont="1" applyFill="1" applyBorder="1" applyAlignment="1">
      <alignment vertical="center" wrapText="1"/>
    </xf>
    <xf numFmtId="0" fontId="24" fillId="40" borderId="10" xfId="0" applyFont="1" applyFill="1" applyBorder="1" applyAlignment="1">
      <alignment horizontal="left" vertical="center" wrapText="1"/>
    </xf>
    <xf numFmtId="0" fontId="24" fillId="40" borderId="10" xfId="0" applyFont="1" applyFill="1" applyBorder="1" applyAlignment="1">
      <alignment vertical="center"/>
    </xf>
    <xf numFmtId="0" fontId="24" fillId="40" borderId="10" xfId="0" applyFont="1" applyFill="1" applyBorder="1" applyAlignment="1">
      <alignment vertical="center" wrapText="1"/>
    </xf>
    <xf numFmtId="0" fontId="24" fillId="40" borderId="10" xfId="0" applyFont="1" applyFill="1" applyBorder="1">
      <alignment vertical="center"/>
    </xf>
    <xf numFmtId="0" fontId="0" fillId="0" borderId="0" xfId="0" applyAlignment="1">
      <alignment horizontal="left" vertical="center"/>
    </xf>
    <xf numFmtId="0" fontId="0" fillId="0" borderId="0" xfId="0" applyAlignment="1">
      <alignment horizontal="center" vertical="center"/>
    </xf>
    <xf numFmtId="0" fontId="22" fillId="0" borderId="0" xfId="0" applyFont="1" applyFill="1" applyAlignment="1">
      <alignment horizontal="left" vertical="center"/>
    </xf>
    <xf numFmtId="0" fontId="19" fillId="37" borderId="10" xfId="0" applyFont="1" applyFill="1" applyBorder="1" applyAlignment="1">
      <alignment horizontal="center" vertical="center"/>
    </xf>
    <xf numFmtId="0" fontId="19" fillId="38" borderId="10" xfId="0" applyFont="1" applyFill="1" applyBorder="1" applyAlignment="1">
      <alignment horizontal="center" vertical="center"/>
    </xf>
    <xf numFmtId="0" fontId="19" fillId="40" borderId="10" xfId="0" applyFont="1" applyFill="1" applyBorder="1" applyAlignment="1">
      <alignment horizontal="center" vertical="center"/>
    </xf>
    <xf numFmtId="0" fontId="27" fillId="0" borderId="0" xfId="0" applyFont="1" applyAlignment="1">
      <alignment horizontal="left" vertical="center"/>
    </xf>
    <xf numFmtId="176" fontId="23" fillId="38" borderId="10" xfId="0" applyNumberFormat="1" applyFont="1" applyFill="1" applyBorder="1" applyAlignment="1">
      <alignment horizontal="center" vertical="center"/>
    </xf>
    <xf numFmtId="176" fontId="0" fillId="0" borderId="0" xfId="0" applyNumberFormat="1">
      <alignment vertical="center"/>
    </xf>
    <xf numFmtId="176" fontId="23" fillId="40" borderId="10" xfId="0" applyNumberFormat="1" applyFont="1" applyFill="1" applyBorder="1" applyAlignment="1">
      <alignment horizontal="center" vertical="center"/>
    </xf>
    <xf numFmtId="0" fontId="22" fillId="0" borderId="0" xfId="0" applyFont="1" applyFill="1" applyAlignment="1">
      <alignment horizontal="left" vertical="center" wrapText="1"/>
    </xf>
    <xf numFmtId="0" fontId="22" fillId="0" borderId="0" xfId="0" quotePrefix="1" applyFont="1" applyFill="1" applyAlignment="1">
      <alignment horizontal="left" vertical="center" wrapText="1"/>
    </xf>
    <xf numFmtId="0" fontId="22" fillId="0" borderId="0" xfId="0" applyFont="1" applyFill="1">
      <alignment vertical="center"/>
    </xf>
    <xf numFmtId="0" fontId="22" fillId="0" borderId="0" xfId="0" applyFont="1" applyFill="1" applyAlignment="1">
      <alignment vertical="center"/>
    </xf>
    <xf numFmtId="0" fontId="0" fillId="0" borderId="0" xfId="0" applyFill="1" applyAlignment="1">
      <alignment vertical="center"/>
    </xf>
    <xf numFmtId="176" fontId="0" fillId="0" borderId="0" xfId="0" applyNumberFormat="1" applyFill="1">
      <alignment vertical="center"/>
    </xf>
    <xf numFmtId="0" fontId="0" fillId="0" borderId="0" xfId="0" applyFill="1">
      <alignment vertical="center"/>
    </xf>
    <xf numFmtId="0" fontId="22" fillId="0" borderId="0" xfId="0" applyNumberFormat="1" applyFont="1" applyFill="1" applyAlignment="1">
      <alignment horizontal="left" vertical="center"/>
    </xf>
    <xf numFmtId="0" fontId="28" fillId="0" borderId="0" xfId="0" applyNumberFormat="1" applyFont="1" applyFill="1" applyAlignment="1">
      <alignment horizontal="left" vertical="center"/>
    </xf>
    <xf numFmtId="177" fontId="28" fillId="0" borderId="0" xfId="0" applyNumberFormat="1" applyFont="1" applyFill="1" applyAlignment="1">
      <alignment horizontal="left" vertical="center"/>
    </xf>
    <xf numFmtId="176" fontId="28" fillId="0" borderId="0" xfId="0" applyNumberFormat="1" applyFont="1" applyFill="1" applyAlignment="1">
      <alignment horizontal="left" vertical="center"/>
    </xf>
    <xf numFmtId="0" fontId="28" fillId="0" borderId="0" xfId="0" applyFont="1" applyFill="1" applyAlignment="1">
      <alignment horizontal="left" vertical="center"/>
    </xf>
    <xf numFmtId="0" fontId="0" fillId="0" borderId="0" xfId="0" applyFill="1" applyAlignment="1">
      <alignment horizontal="left" vertical="center"/>
    </xf>
    <xf numFmtId="0" fontId="28" fillId="0" borderId="10" xfId="0" applyFont="1" applyFill="1" applyBorder="1" applyAlignment="1">
      <alignment horizontal="left" vertical="center" wrapText="1"/>
    </xf>
    <xf numFmtId="0" fontId="28" fillId="0" borderId="0" xfId="0" applyFont="1" applyFill="1" applyAlignment="1">
      <alignment vertical="center" wrapText="1"/>
    </xf>
    <xf numFmtId="0" fontId="28" fillId="0" borderId="10" xfId="0" applyFont="1" applyFill="1" applyBorder="1" applyAlignment="1">
      <alignment vertical="center" wrapText="1"/>
    </xf>
    <xf numFmtId="0" fontId="22" fillId="0" borderId="10" xfId="0" applyFont="1" applyFill="1" applyBorder="1" applyAlignment="1">
      <alignment horizontal="left" vertical="center" wrapText="1"/>
    </xf>
    <xf numFmtId="0" fontId="28" fillId="0" borderId="0" xfId="0" applyFont="1" applyFill="1" applyAlignment="1">
      <alignment horizontal="left" vertical="center" wrapText="1"/>
    </xf>
    <xf numFmtId="0" fontId="22" fillId="0" borderId="16" xfId="0" applyNumberFormat="1" applyFont="1" applyFill="1" applyBorder="1" applyAlignment="1">
      <alignment horizontal="left" vertical="center"/>
    </xf>
    <xf numFmtId="0" fontId="22" fillId="0" borderId="0" xfId="0" applyNumberFormat="1" applyFont="1" applyFill="1" applyBorder="1" applyAlignment="1">
      <alignment horizontal="left" vertical="center"/>
    </xf>
    <xf numFmtId="0" fontId="21" fillId="0" borderId="0" xfId="0" applyFont="1" applyFill="1" applyAlignment="1">
      <alignment horizontal="left" vertical="center"/>
    </xf>
    <xf numFmtId="0" fontId="28" fillId="0" borderId="0" xfId="0" applyFont="1" applyFill="1" applyAlignment="1">
      <alignment vertical="center"/>
    </xf>
    <xf numFmtId="49" fontId="29" fillId="0" borderId="0" xfId="0" applyNumberFormat="1" applyFont="1" applyAlignment="1">
      <alignment horizontal="left" vertical="center"/>
    </xf>
    <xf numFmtId="0" fontId="19" fillId="34" borderId="11" xfId="0" applyFont="1" applyFill="1" applyBorder="1" applyAlignment="1">
      <alignment horizontal="center" vertical="center"/>
    </xf>
    <xf numFmtId="0" fontId="19" fillId="34" borderId="14" xfId="0" applyFont="1" applyFill="1" applyBorder="1" applyAlignment="1">
      <alignment horizontal="center" vertical="center"/>
    </xf>
    <xf numFmtId="0" fontId="19" fillId="36" borderId="11" xfId="0" applyFont="1" applyFill="1" applyBorder="1" applyAlignment="1">
      <alignment horizontal="center" vertical="center"/>
    </xf>
    <xf numFmtId="0" fontId="19" fillId="36" borderId="14" xfId="0" applyFont="1" applyFill="1" applyBorder="1" applyAlignment="1">
      <alignment horizontal="center" vertical="center"/>
    </xf>
    <xf numFmtId="0" fontId="19" fillId="35" borderId="12" xfId="0" applyFont="1" applyFill="1" applyBorder="1" applyAlignment="1">
      <alignment horizontal="center" vertical="center"/>
    </xf>
    <xf numFmtId="0" fontId="19" fillId="35" borderId="13" xfId="0" applyFont="1" applyFill="1" applyBorder="1" applyAlignment="1">
      <alignment horizontal="center" vertical="center"/>
    </xf>
    <xf numFmtId="0" fontId="19" fillId="39" borderId="10" xfId="0" applyFont="1" applyFill="1" applyBorder="1" applyAlignment="1">
      <alignment horizontal="center" vertical="center"/>
    </xf>
    <xf numFmtId="0" fontId="19" fillId="33" borderId="10" xfId="0" applyFont="1" applyFill="1" applyBorder="1" applyAlignment="1">
      <alignment horizontal="center" vertical="center"/>
    </xf>
    <xf numFmtId="0" fontId="19" fillId="34" borderId="10" xfId="0" applyFont="1" applyFill="1" applyBorder="1" applyAlignment="1">
      <alignment horizontal="center" vertical="center"/>
    </xf>
    <xf numFmtId="0" fontId="19" fillId="41" borderId="10" xfId="0" applyFont="1" applyFill="1" applyBorder="1" applyAlignment="1">
      <alignment horizontal="center" vertical="center"/>
    </xf>
    <xf numFmtId="0" fontId="19" fillId="34" borderId="11" xfId="0" applyFont="1" applyFill="1" applyBorder="1" applyAlignment="1">
      <alignment horizontal="center" vertical="center" wrapText="1"/>
    </xf>
    <xf numFmtId="0" fontId="19" fillId="34" borderId="14" xfId="0" applyFont="1" applyFill="1" applyBorder="1" applyAlignment="1">
      <alignment horizontal="center" vertical="center" wrapText="1"/>
    </xf>
    <xf numFmtId="0" fontId="19" fillId="35" borderId="10"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9" fillId="34" borderId="10" xfId="0" applyFont="1" applyFill="1" applyBorder="1" applyAlignment="1">
      <alignment horizontal="center" vertical="center" wrapText="1"/>
    </xf>
    <xf numFmtId="0" fontId="19" fillId="41" borderId="10" xfId="0" applyFont="1" applyFill="1" applyBorder="1" applyAlignment="1">
      <alignment horizontal="left" vertical="center" wrapText="1"/>
    </xf>
    <xf numFmtId="0" fontId="19" fillId="41" borderId="10" xfId="0" applyFont="1" applyFill="1" applyBorder="1" applyAlignment="1">
      <alignment horizontal="center" vertical="center" wrapText="1"/>
    </xf>
    <xf numFmtId="49" fontId="23" fillId="42" borderId="10" xfId="0" applyNumberFormat="1" applyFont="1" applyFill="1" applyBorder="1" applyAlignment="1">
      <alignment horizontal="center" vertical="center" wrapText="1"/>
    </xf>
    <xf numFmtId="49" fontId="23" fillId="42" borderId="11" xfId="0" applyNumberFormat="1" applyFont="1" applyFill="1" applyBorder="1" applyAlignment="1">
      <alignment horizontal="center" vertical="center" wrapText="1"/>
    </xf>
    <xf numFmtId="0" fontId="23" fillId="39" borderId="15" xfId="0" applyFont="1" applyFill="1" applyBorder="1" applyAlignment="1">
      <alignment horizontal="center" vertical="center"/>
    </xf>
    <xf numFmtId="0" fontId="23" fillId="39" borderId="12" xfId="0" applyFont="1" applyFill="1" applyBorder="1" applyAlignment="1">
      <alignment horizontal="center" vertical="center"/>
    </xf>
    <xf numFmtId="0" fontId="23" fillId="39" borderId="13" xfId="0" applyFont="1" applyFill="1" applyBorder="1" applyAlignment="1">
      <alignment horizontal="center" vertical="center"/>
    </xf>
    <xf numFmtId="0" fontId="23" fillId="33" borderId="15" xfId="0" applyFont="1" applyFill="1" applyBorder="1" applyAlignment="1">
      <alignment horizontal="center" vertical="center"/>
    </xf>
    <xf numFmtId="0" fontId="23" fillId="33" borderId="12" xfId="0" applyFont="1" applyFill="1" applyBorder="1" applyAlignment="1">
      <alignment horizontal="center" vertical="center"/>
    </xf>
    <xf numFmtId="0" fontId="23" fillId="33" borderId="13" xfId="0" applyFont="1" applyFill="1" applyBorder="1" applyAlignment="1">
      <alignment horizontal="center" vertical="center"/>
    </xf>
    <xf numFmtId="0" fontId="23" fillId="41" borderId="10" xfId="0" applyFont="1" applyFill="1" applyBorder="1" applyAlignment="1">
      <alignment horizontal="center" vertical="center"/>
    </xf>
    <xf numFmtId="0" fontId="28" fillId="0" borderId="0" xfId="0" applyNumberFormat="1" applyFont="1" applyFill="1" applyAlignment="1">
      <alignment horizontal="left" vertical="center"/>
    </xf>
    <xf numFmtId="0" fontId="21" fillId="0" borderId="0" xfId="0" applyNumberFormat="1" applyFont="1" applyFill="1" applyAlignment="1">
      <alignment horizontal="left" vertical="center"/>
    </xf>
  </cellXfs>
  <cellStyles count="42">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tabSelected="1" zoomScale="85" zoomScaleNormal="85" workbookViewId="0">
      <pane xSplit="4" ySplit="4" topLeftCell="E5" activePane="bottomRight" state="frozen"/>
      <selection pane="topRight" activeCell="G1" sqref="G1"/>
      <selection pane="bottomLeft" activeCell="A3" sqref="A3"/>
      <selection pane="bottomRight" activeCell="K6" sqref="K6"/>
    </sheetView>
  </sheetViews>
  <sheetFormatPr defaultRowHeight="16.5" x14ac:dyDescent="0.3"/>
  <cols>
    <col min="1" max="1" width="3.375" style="19" customWidth="1"/>
    <col min="2" max="2" width="7.875" style="19" customWidth="1"/>
    <col min="3" max="6" width="9" style="19"/>
    <col min="7" max="7" width="15.125" style="19" customWidth="1"/>
    <col min="8" max="9" width="9" style="19"/>
    <col min="10" max="11" width="19" style="19" customWidth="1"/>
    <col min="12" max="12" width="9" style="19"/>
    <col min="13" max="13" width="19" style="19" customWidth="1"/>
    <col min="14" max="14" width="25" style="19" customWidth="1"/>
    <col min="15" max="18" width="9" style="19"/>
    <col min="19" max="19" width="19" style="19" customWidth="1"/>
    <col min="20" max="20" width="25" style="19" customWidth="1"/>
    <col min="21" max="25" width="9" style="19"/>
    <col min="26" max="26" width="33.875" style="19" customWidth="1"/>
    <col min="27" max="27" width="10.5" style="19" customWidth="1"/>
    <col min="28" max="29" width="26.25" style="19" customWidth="1"/>
    <col min="30" max="16384" width="9" style="19"/>
  </cols>
  <sheetData>
    <row r="1" spans="1:30" s="25" customFormat="1" ht="45" customHeight="1" x14ac:dyDescent="0.3">
      <c r="A1" s="51" t="s">
        <v>88</v>
      </c>
    </row>
    <row r="3" spans="1:30" s="20" customFormat="1" x14ac:dyDescent="0.3">
      <c r="A3" s="61" t="s">
        <v>2</v>
      </c>
      <c r="B3" s="61" t="s">
        <v>0</v>
      </c>
      <c r="C3" s="61" t="s">
        <v>3</v>
      </c>
      <c r="D3" s="61" t="s">
        <v>4</v>
      </c>
      <c r="E3" s="61" t="s">
        <v>5</v>
      </c>
      <c r="F3" s="61" t="s">
        <v>6</v>
      </c>
      <c r="G3" s="56" t="s">
        <v>25</v>
      </c>
      <c r="H3" s="56"/>
      <c r="I3" s="56"/>
      <c r="J3" s="56"/>
      <c r="K3" s="57"/>
      <c r="L3" s="58" t="s">
        <v>7</v>
      </c>
      <c r="M3" s="58"/>
      <c r="N3" s="58"/>
      <c r="O3" s="58"/>
      <c r="P3" s="58"/>
      <c r="Q3" s="58"/>
      <c r="R3" s="59" t="s">
        <v>8</v>
      </c>
      <c r="S3" s="59"/>
      <c r="T3" s="59"/>
      <c r="U3" s="59"/>
      <c r="V3" s="59"/>
      <c r="W3" s="59"/>
      <c r="X3" s="60" t="s">
        <v>12</v>
      </c>
      <c r="Y3" s="60" t="s">
        <v>11</v>
      </c>
      <c r="Z3" s="52" t="s">
        <v>13</v>
      </c>
      <c r="AA3" s="52" t="s">
        <v>17</v>
      </c>
      <c r="AB3" s="54" t="s">
        <v>30</v>
      </c>
      <c r="AC3" s="54" t="s">
        <v>29</v>
      </c>
      <c r="AD3" s="54" t="s">
        <v>34</v>
      </c>
    </row>
    <row r="4" spans="1:30" s="20" customFormat="1" x14ac:dyDescent="0.3">
      <c r="A4" s="61"/>
      <c r="B4" s="61"/>
      <c r="C4" s="61"/>
      <c r="D4" s="61"/>
      <c r="E4" s="61"/>
      <c r="F4" s="61"/>
      <c r="G4" s="22" t="s">
        <v>9</v>
      </c>
      <c r="H4" s="22" t="s">
        <v>14</v>
      </c>
      <c r="I4" s="22" t="s">
        <v>24</v>
      </c>
      <c r="J4" s="22" t="s">
        <v>26</v>
      </c>
      <c r="K4" s="22" t="s">
        <v>27</v>
      </c>
      <c r="L4" s="23" t="s">
        <v>15</v>
      </c>
      <c r="M4" s="23" t="s">
        <v>16</v>
      </c>
      <c r="N4" s="23" t="s">
        <v>100</v>
      </c>
      <c r="O4" s="23" t="s">
        <v>10</v>
      </c>
      <c r="P4" s="23" t="s">
        <v>99</v>
      </c>
      <c r="Q4" s="23" t="s">
        <v>28</v>
      </c>
      <c r="R4" s="24" t="s">
        <v>15</v>
      </c>
      <c r="S4" s="24" t="s">
        <v>16</v>
      </c>
      <c r="T4" s="24" t="s">
        <v>100</v>
      </c>
      <c r="U4" s="24" t="s">
        <v>10</v>
      </c>
      <c r="V4" s="24" t="s">
        <v>99</v>
      </c>
      <c r="W4" s="24" t="s">
        <v>28</v>
      </c>
      <c r="X4" s="60"/>
      <c r="Y4" s="60"/>
      <c r="Z4" s="53"/>
      <c r="AA4" s="53"/>
      <c r="AB4" s="55"/>
      <c r="AC4" s="55"/>
      <c r="AD4" s="55"/>
    </row>
    <row r="5" spans="1:30" s="29" customFormat="1" ht="256.5" x14ac:dyDescent="0.3">
      <c r="A5" s="29">
        <v>1</v>
      </c>
      <c r="B5" s="29">
        <v>6425</v>
      </c>
      <c r="C5" s="29" t="s">
        <v>81</v>
      </c>
      <c r="D5" s="29">
        <v>2017</v>
      </c>
      <c r="E5" s="29" t="s">
        <v>20</v>
      </c>
      <c r="F5" s="29" t="s">
        <v>93</v>
      </c>
      <c r="G5" s="29" t="s">
        <v>78</v>
      </c>
      <c r="H5" s="29">
        <v>26</v>
      </c>
      <c r="I5" s="29" t="s">
        <v>80</v>
      </c>
      <c r="J5" s="29" t="s">
        <v>146</v>
      </c>
      <c r="K5" s="29" t="s">
        <v>145</v>
      </c>
      <c r="L5" s="29" t="s">
        <v>21</v>
      </c>
      <c r="M5" s="29" t="s">
        <v>22</v>
      </c>
      <c r="N5" s="29" t="s">
        <v>148</v>
      </c>
      <c r="O5" s="29">
        <v>13</v>
      </c>
      <c r="P5" s="29" t="s">
        <v>151</v>
      </c>
      <c r="Q5" s="29" t="s">
        <v>149</v>
      </c>
      <c r="R5" s="29" t="s">
        <v>86</v>
      </c>
      <c r="S5" s="29" t="s">
        <v>22</v>
      </c>
      <c r="T5" s="29" t="s">
        <v>147</v>
      </c>
      <c r="U5" s="29">
        <v>13</v>
      </c>
      <c r="V5" s="29" t="s">
        <v>151</v>
      </c>
      <c r="W5" s="29" t="s">
        <v>150</v>
      </c>
      <c r="X5" s="29" t="s">
        <v>19</v>
      </c>
      <c r="Y5" s="29" t="s">
        <v>19</v>
      </c>
      <c r="Z5" s="29" t="s">
        <v>82</v>
      </c>
      <c r="AA5" s="29" t="s">
        <v>206</v>
      </c>
      <c r="AB5" s="29" t="s">
        <v>153</v>
      </c>
      <c r="AC5" s="29" t="s">
        <v>152</v>
      </c>
    </row>
    <row r="6" spans="1:30" s="29" customFormat="1" ht="121.5" x14ac:dyDescent="0.3">
      <c r="A6" s="29">
        <v>2</v>
      </c>
      <c r="B6" s="29">
        <v>5705</v>
      </c>
      <c r="C6" s="29" t="s">
        <v>92</v>
      </c>
      <c r="D6" s="29">
        <v>2014</v>
      </c>
      <c r="E6" s="29" t="s">
        <v>20</v>
      </c>
      <c r="F6" s="29" t="s">
        <v>94</v>
      </c>
      <c r="G6" s="29" t="s">
        <v>90</v>
      </c>
      <c r="H6" s="29">
        <v>77</v>
      </c>
      <c r="I6" s="29" t="s">
        <v>101</v>
      </c>
      <c r="J6" s="29" t="s">
        <v>102</v>
      </c>
      <c r="K6" s="29" t="s">
        <v>22</v>
      </c>
      <c r="L6" s="29" t="s">
        <v>18</v>
      </c>
      <c r="M6" s="29" t="s">
        <v>22</v>
      </c>
      <c r="N6" s="29" t="s">
        <v>104</v>
      </c>
      <c r="O6" s="29">
        <v>15</v>
      </c>
      <c r="P6" s="29" t="s">
        <v>96</v>
      </c>
      <c r="Q6" s="29" t="s">
        <v>95</v>
      </c>
      <c r="R6" s="29" t="s">
        <v>91</v>
      </c>
      <c r="S6" s="29" t="s">
        <v>22</v>
      </c>
      <c r="T6" s="29" t="s">
        <v>105</v>
      </c>
      <c r="U6" s="29">
        <v>33</v>
      </c>
      <c r="V6" s="29" t="s">
        <v>98</v>
      </c>
      <c r="W6" s="29" t="s">
        <v>97</v>
      </c>
      <c r="X6" s="29" t="s">
        <v>19</v>
      </c>
      <c r="Y6" s="29" t="s">
        <v>19</v>
      </c>
      <c r="Z6" s="29" t="s">
        <v>83</v>
      </c>
      <c r="AA6" s="29" t="s">
        <v>207</v>
      </c>
      <c r="AB6" s="29" t="s">
        <v>106</v>
      </c>
      <c r="AC6" s="29" t="s">
        <v>103</v>
      </c>
    </row>
    <row r="7" spans="1:30" s="29" customFormat="1" ht="409.5" x14ac:dyDescent="0.3">
      <c r="A7" s="29">
        <v>3</v>
      </c>
      <c r="B7" s="29">
        <v>6381</v>
      </c>
      <c r="C7" s="29" t="s">
        <v>84</v>
      </c>
      <c r="D7" s="29">
        <v>2010</v>
      </c>
      <c r="E7" s="29" t="s">
        <v>79</v>
      </c>
      <c r="F7" s="29" t="s">
        <v>93</v>
      </c>
      <c r="G7" s="29" t="s">
        <v>159</v>
      </c>
      <c r="H7" s="29">
        <v>24</v>
      </c>
      <c r="I7" s="29" t="s">
        <v>158</v>
      </c>
      <c r="J7" s="29" t="s">
        <v>160</v>
      </c>
      <c r="K7" s="29" t="s">
        <v>199</v>
      </c>
      <c r="L7" s="29" t="s">
        <v>18</v>
      </c>
      <c r="M7" s="30" t="s">
        <v>89</v>
      </c>
      <c r="N7" s="29" t="s">
        <v>161</v>
      </c>
      <c r="O7" s="29">
        <v>10</v>
      </c>
      <c r="P7" s="29" t="s">
        <v>165</v>
      </c>
      <c r="Q7" s="29" t="s">
        <v>164</v>
      </c>
      <c r="R7" s="29" t="s">
        <v>86</v>
      </c>
      <c r="S7" s="29" t="s">
        <v>22</v>
      </c>
      <c r="T7" s="29" t="s">
        <v>162</v>
      </c>
      <c r="U7" s="29">
        <v>14</v>
      </c>
      <c r="V7" s="29" t="s">
        <v>166</v>
      </c>
      <c r="W7" s="29" t="s">
        <v>163</v>
      </c>
      <c r="X7" s="29" t="s">
        <v>203</v>
      </c>
      <c r="Y7" s="29" t="s">
        <v>19</v>
      </c>
      <c r="Z7" s="29" t="s">
        <v>87</v>
      </c>
      <c r="AA7" s="29" t="s">
        <v>208</v>
      </c>
      <c r="AB7" s="29" t="s">
        <v>168</v>
      </c>
      <c r="AC7" s="29" t="s">
        <v>167</v>
      </c>
    </row>
    <row r="8" spans="1:30" x14ac:dyDescent="0.3">
      <c r="C8" s="2"/>
      <c r="D8" s="2"/>
      <c r="E8" s="2"/>
      <c r="F8" s="2"/>
      <c r="G8" s="2"/>
      <c r="H8" s="2"/>
      <c r="I8" s="2"/>
      <c r="J8" s="2"/>
      <c r="K8" s="2"/>
      <c r="L8" s="2"/>
      <c r="M8" s="2"/>
      <c r="N8" s="2"/>
      <c r="O8" s="2"/>
      <c r="P8" s="2"/>
      <c r="Q8" s="2"/>
      <c r="R8" s="2"/>
      <c r="S8" s="2"/>
      <c r="T8" s="2"/>
      <c r="U8" s="2"/>
      <c r="V8" s="2"/>
      <c r="W8" s="2"/>
      <c r="X8" s="2"/>
      <c r="Y8" s="2"/>
      <c r="Z8" s="2"/>
      <c r="AA8" s="2"/>
    </row>
    <row r="9" spans="1:30" x14ac:dyDescent="0.3">
      <c r="C9" s="2"/>
      <c r="D9" s="2"/>
      <c r="E9" s="2"/>
      <c r="F9" s="2"/>
      <c r="G9" s="2"/>
      <c r="H9" s="2"/>
      <c r="I9" s="2"/>
      <c r="J9" s="2"/>
      <c r="K9" s="2"/>
      <c r="L9" s="2"/>
      <c r="M9" s="2"/>
      <c r="N9" s="2"/>
      <c r="O9" s="2"/>
      <c r="P9" s="2"/>
      <c r="Q9" s="2"/>
      <c r="R9" s="2"/>
      <c r="S9" s="2"/>
      <c r="T9" s="2"/>
      <c r="U9" s="2"/>
      <c r="V9" s="2"/>
      <c r="W9" s="2"/>
      <c r="X9" s="2"/>
      <c r="Y9" s="2"/>
      <c r="Z9" s="2"/>
      <c r="AA9" s="2"/>
    </row>
    <row r="10" spans="1:30" x14ac:dyDescent="0.3">
      <c r="C10" s="2"/>
      <c r="D10" s="2"/>
      <c r="E10" s="2"/>
      <c r="F10" s="2"/>
      <c r="G10" s="2"/>
      <c r="H10" s="2"/>
      <c r="I10" s="2"/>
      <c r="J10" s="2"/>
      <c r="K10" s="2"/>
      <c r="L10" s="2"/>
      <c r="M10" s="2"/>
      <c r="N10" s="2"/>
      <c r="O10" s="2"/>
      <c r="P10" s="2"/>
      <c r="Q10" s="2"/>
      <c r="R10" s="2"/>
      <c r="S10" s="2"/>
      <c r="T10" s="2"/>
      <c r="U10" s="2"/>
      <c r="V10" s="2"/>
      <c r="W10" s="2"/>
      <c r="X10" s="2"/>
      <c r="Y10" s="2"/>
      <c r="Z10" s="2"/>
      <c r="AA10" s="2"/>
    </row>
    <row r="11" spans="1:30" x14ac:dyDescent="0.3">
      <c r="S11" s="2"/>
      <c r="T11" s="2"/>
      <c r="U11" s="2"/>
      <c r="V11" s="2"/>
    </row>
    <row r="12" spans="1:30" x14ac:dyDescent="0.3">
      <c r="S12" s="2"/>
      <c r="T12" s="2"/>
      <c r="U12" s="2"/>
      <c r="V12" s="2"/>
    </row>
    <row r="13" spans="1:30" x14ac:dyDescent="0.3">
      <c r="S13" s="2"/>
      <c r="T13" s="2"/>
      <c r="U13" s="2"/>
      <c r="V13" s="2"/>
    </row>
    <row r="14" spans="1:30" x14ac:dyDescent="0.3">
      <c r="S14" s="2"/>
      <c r="T14" s="2"/>
      <c r="U14" s="2"/>
      <c r="V14" s="2"/>
    </row>
    <row r="15" spans="1:30" x14ac:dyDescent="0.3">
      <c r="S15" s="2"/>
      <c r="T15" s="2"/>
      <c r="U15" s="2"/>
      <c r="V15" s="2"/>
    </row>
    <row r="16" spans="1:30" x14ac:dyDescent="0.3">
      <c r="S16" s="2"/>
      <c r="T16" s="2"/>
      <c r="U16" s="2"/>
      <c r="V16" s="2"/>
    </row>
    <row r="17" spans="19:22" x14ac:dyDescent="0.3">
      <c r="S17" s="2"/>
      <c r="T17" s="2"/>
      <c r="U17" s="2"/>
      <c r="V17" s="2"/>
    </row>
    <row r="18" spans="19:22" x14ac:dyDescent="0.3">
      <c r="S18" s="2"/>
      <c r="T18" s="2"/>
      <c r="U18" s="2"/>
      <c r="V18" s="2"/>
    </row>
    <row r="19" spans="19:22" x14ac:dyDescent="0.3">
      <c r="S19" s="2"/>
      <c r="T19" s="2"/>
      <c r="U19" s="2"/>
      <c r="V19" s="2"/>
    </row>
    <row r="20" spans="19:22" x14ac:dyDescent="0.3">
      <c r="S20" s="2"/>
      <c r="T20" s="2"/>
      <c r="U20" s="2"/>
      <c r="V20" s="2"/>
    </row>
    <row r="21" spans="19:22" x14ac:dyDescent="0.3">
      <c r="S21" s="2"/>
      <c r="T21" s="2"/>
      <c r="U21" s="2"/>
      <c r="V21" s="2"/>
    </row>
    <row r="22" spans="19:22" x14ac:dyDescent="0.3">
      <c r="S22" s="2"/>
      <c r="T22" s="2"/>
      <c r="U22" s="2"/>
      <c r="V22" s="2"/>
    </row>
    <row r="23" spans="19:22" x14ac:dyDescent="0.3">
      <c r="S23" s="2"/>
      <c r="T23" s="2"/>
      <c r="U23" s="2"/>
      <c r="V23" s="2"/>
    </row>
    <row r="24" spans="19:22" x14ac:dyDescent="0.3">
      <c r="S24" s="2"/>
      <c r="T24" s="2"/>
      <c r="U24" s="2"/>
      <c r="V24" s="2"/>
    </row>
    <row r="25" spans="19:22" x14ac:dyDescent="0.3">
      <c r="S25" s="2"/>
      <c r="T25" s="2"/>
      <c r="U25" s="2"/>
      <c r="V25" s="2"/>
    </row>
    <row r="26" spans="19:22" x14ac:dyDescent="0.3">
      <c r="S26" s="2"/>
      <c r="T26" s="2"/>
      <c r="U26" s="2"/>
      <c r="V26" s="2"/>
    </row>
    <row r="27" spans="19:22" x14ac:dyDescent="0.3">
      <c r="S27" s="2"/>
      <c r="T27" s="2"/>
      <c r="U27" s="2"/>
      <c r="V27" s="2"/>
    </row>
    <row r="28" spans="19:22" x14ac:dyDescent="0.3">
      <c r="S28" s="2"/>
      <c r="T28" s="2"/>
      <c r="U28" s="2"/>
      <c r="V28" s="2"/>
    </row>
    <row r="29" spans="19:22" x14ac:dyDescent="0.3">
      <c r="S29" s="2"/>
      <c r="T29" s="2"/>
      <c r="U29" s="2"/>
      <c r="V29" s="2"/>
    </row>
    <row r="30" spans="19:22" x14ac:dyDescent="0.3">
      <c r="S30" s="2"/>
      <c r="T30" s="2"/>
      <c r="U30" s="2"/>
      <c r="V30" s="2"/>
    </row>
    <row r="31" spans="19:22" x14ac:dyDescent="0.3">
      <c r="S31" s="2"/>
      <c r="T31" s="2"/>
      <c r="U31" s="2"/>
      <c r="V31" s="2"/>
    </row>
    <row r="32" spans="19:22" x14ac:dyDescent="0.3">
      <c r="S32" s="2"/>
      <c r="T32" s="2"/>
      <c r="U32" s="2"/>
      <c r="V32" s="2"/>
    </row>
    <row r="33" spans="19:22" x14ac:dyDescent="0.3">
      <c r="S33" s="2"/>
      <c r="T33" s="2"/>
      <c r="U33" s="2"/>
      <c r="V33" s="2"/>
    </row>
    <row r="34" spans="19:22" x14ac:dyDescent="0.3">
      <c r="S34" s="2"/>
      <c r="T34" s="2"/>
      <c r="U34" s="2"/>
      <c r="V34" s="2"/>
    </row>
    <row r="35" spans="19:22" x14ac:dyDescent="0.3">
      <c r="S35" s="2"/>
      <c r="T35" s="2"/>
      <c r="U35" s="2"/>
      <c r="V35" s="2"/>
    </row>
  </sheetData>
  <sheetProtection algorithmName="SHA-512" hashValue="tUxJYGnux86RTD0jrdtrUycTlqebxDBIznG+TXU2SO4yJkEwjbtoDiHt5Q5uLVkDpPGNtT3b7YlhkVb9ZW8jOg==" saltValue="WSlLwAiKgIMf0uzS/HuyDg==" spinCount="100000" sheet="1" objects="1" scenarios="1" selectLockedCells="1" selectUnlockedCells="1"/>
  <autoFilter ref="A4:AA7">
    <sortState ref="A6:AN13">
      <sortCondition descending="1" ref="D2:D13"/>
    </sortState>
  </autoFilter>
  <mergeCells count="16">
    <mergeCell ref="F3:F4"/>
    <mergeCell ref="A3:A4"/>
    <mergeCell ref="B3:B4"/>
    <mergeCell ref="C3:C4"/>
    <mergeCell ref="D3:D4"/>
    <mergeCell ref="E3:E4"/>
    <mergeCell ref="AA3:AA4"/>
    <mergeCell ref="AB3:AB4"/>
    <mergeCell ref="AC3:AC4"/>
    <mergeCell ref="AD3:AD4"/>
    <mergeCell ref="G3:K3"/>
    <mergeCell ref="L3:Q3"/>
    <mergeCell ref="R3:W3"/>
    <mergeCell ref="X3:X4"/>
    <mergeCell ref="Y3:Y4"/>
    <mergeCell ref="Z3:Z4"/>
  </mergeCells>
  <phoneticPr fontId="18" type="noConversion"/>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zoomScale="85" zoomScaleNormal="85" workbookViewId="0">
      <pane xSplit="4" ySplit="2" topLeftCell="E3" activePane="bottomRight" state="frozen"/>
      <selection pane="topRight" activeCell="G1" sqref="G1"/>
      <selection pane="bottomLeft" activeCell="A3" sqref="A3"/>
      <selection pane="bottomRight" activeCell="A4" sqref="A4"/>
    </sheetView>
  </sheetViews>
  <sheetFormatPr defaultRowHeight="16.5" x14ac:dyDescent="0.3"/>
  <cols>
    <col min="1" max="1" width="3.375" style="19" customWidth="1"/>
    <col min="2" max="2" width="7.875" customWidth="1"/>
    <col min="6" max="6" width="11.125" customWidth="1"/>
    <col min="7" max="7" width="11" customWidth="1"/>
    <col min="8" max="8" width="16.25" customWidth="1"/>
    <col min="9" max="9" width="13.75" customWidth="1"/>
    <col min="10" max="10" width="11.125" customWidth="1"/>
    <col min="11" max="12" width="5.75" customWidth="1"/>
    <col min="15" max="15" width="9" style="27"/>
    <col min="16" max="16" width="11.5" customWidth="1"/>
    <col min="17" max="17" width="12.25" customWidth="1"/>
    <col min="21" max="21" width="9" style="27"/>
    <col min="22" max="22" width="12.125" customWidth="1"/>
    <col min="23" max="23" width="12.875" customWidth="1"/>
    <col min="24" max="24" width="8.375" customWidth="1"/>
    <col min="33" max="33" width="15.875" customWidth="1"/>
  </cols>
  <sheetData>
    <row r="1" spans="1:33" ht="16.5" customHeight="1" x14ac:dyDescent="0.3">
      <c r="A1" s="67" t="s">
        <v>2</v>
      </c>
      <c r="B1" s="68" t="s">
        <v>0</v>
      </c>
      <c r="C1" s="68" t="s">
        <v>3</v>
      </c>
      <c r="D1" s="68" t="s">
        <v>4</v>
      </c>
      <c r="E1" s="68" t="s">
        <v>6</v>
      </c>
      <c r="F1" s="64" t="s">
        <v>23</v>
      </c>
      <c r="G1" s="65" t="s">
        <v>32</v>
      </c>
      <c r="H1" s="66" t="s">
        <v>31</v>
      </c>
      <c r="I1" s="62" t="s">
        <v>35</v>
      </c>
      <c r="J1" s="62" t="s">
        <v>36</v>
      </c>
      <c r="K1" s="62" t="s">
        <v>37</v>
      </c>
      <c r="L1" s="62" t="s">
        <v>38</v>
      </c>
      <c r="M1" s="71" t="s">
        <v>7</v>
      </c>
      <c r="N1" s="72"/>
      <c r="O1" s="72"/>
      <c r="P1" s="72"/>
      <c r="Q1" s="72"/>
      <c r="R1" s="73"/>
      <c r="S1" s="74" t="s">
        <v>8</v>
      </c>
      <c r="T1" s="75"/>
      <c r="U1" s="75"/>
      <c r="V1" s="75"/>
      <c r="W1" s="75"/>
      <c r="X1" s="76"/>
      <c r="Y1" s="77" t="s">
        <v>49</v>
      </c>
      <c r="Z1" s="77" t="s">
        <v>1</v>
      </c>
      <c r="AA1" s="69" t="s">
        <v>50</v>
      </c>
      <c r="AB1" s="69"/>
      <c r="AC1" s="69"/>
      <c r="AD1" s="69" t="s">
        <v>51</v>
      </c>
      <c r="AE1" s="69"/>
      <c r="AF1" s="69" t="s">
        <v>49</v>
      </c>
      <c r="AG1" s="69" t="s">
        <v>52</v>
      </c>
    </row>
    <row r="2" spans="1:33" x14ac:dyDescent="0.3">
      <c r="A2" s="67"/>
      <c r="B2" s="68"/>
      <c r="C2" s="68"/>
      <c r="D2" s="68"/>
      <c r="E2" s="68"/>
      <c r="F2" s="64"/>
      <c r="G2" s="65"/>
      <c r="H2" s="66"/>
      <c r="I2" s="63"/>
      <c r="J2" s="63"/>
      <c r="K2" s="63"/>
      <c r="L2" s="63"/>
      <c r="M2" s="4" t="s">
        <v>40</v>
      </c>
      <c r="N2" s="4" t="s">
        <v>42</v>
      </c>
      <c r="O2" s="26" t="s">
        <v>33</v>
      </c>
      <c r="P2" s="4" t="s">
        <v>44</v>
      </c>
      <c r="Q2" s="4" t="s">
        <v>46</v>
      </c>
      <c r="R2" s="4" t="s">
        <v>47</v>
      </c>
      <c r="S2" s="5" t="s">
        <v>39</v>
      </c>
      <c r="T2" s="5" t="s">
        <v>41</v>
      </c>
      <c r="U2" s="28" t="s">
        <v>48</v>
      </c>
      <c r="V2" s="5" t="s">
        <v>43</v>
      </c>
      <c r="W2" s="5" t="s">
        <v>45</v>
      </c>
      <c r="X2" s="5" t="s">
        <v>47</v>
      </c>
      <c r="Y2" s="77"/>
      <c r="Z2" s="77"/>
      <c r="AA2" s="6" t="s">
        <v>53</v>
      </c>
      <c r="AB2" s="6" t="s">
        <v>54</v>
      </c>
      <c r="AC2" s="6" t="s">
        <v>55</v>
      </c>
      <c r="AD2" s="6" t="s">
        <v>56</v>
      </c>
      <c r="AE2" s="6" t="s">
        <v>57</v>
      </c>
      <c r="AF2" s="70"/>
      <c r="AG2" s="70"/>
    </row>
    <row r="3" spans="1:33" s="33" customFormat="1" x14ac:dyDescent="0.3">
      <c r="A3" s="21">
        <v>1</v>
      </c>
      <c r="B3" s="32">
        <v>6425</v>
      </c>
      <c r="C3" s="32" t="s">
        <v>81</v>
      </c>
      <c r="D3" s="32">
        <v>2017</v>
      </c>
      <c r="E3" s="32" t="s">
        <v>93</v>
      </c>
      <c r="F3" s="32" t="s">
        <v>78</v>
      </c>
      <c r="G3" s="32" t="s">
        <v>86</v>
      </c>
      <c r="H3" s="31" t="s">
        <v>154</v>
      </c>
      <c r="I3" s="31"/>
      <c r="J3" s="31"/>
      <c r="K3" s="31"/>
      <c r="L3" s="31"/>
      <c r="M3" s="40">
        <v>1</v>
      </c>
      <c r="N3" s="40">
        <v>13</v>
      </c>
      <c r="O3" s="39">
        <f>M3/N3*100</f>
        <v>7.6923076923076925</v>
      </c>
      <c r="P3" s="40"/>
      <c r="Q3" s="40"/>
      <c r="R3" s="40"/>
      <c r="S3" s="40">
        <v>1</v>
      </c>
      <c r="T3" s="40">
        <v>13</v>
      </c>
      <c r="U3" s="39">
        <f>S3/T3*100</f>
        <v>7.6923076923076925</v>
      </c>
      <c r="V3" s="40"/>
      <c r="W3" s="40"/>
      <c r="X3" s="40"/>
      <c r="Y3" s="40"/>
    </row>
    <row r="4" spans="1:33" s="35" customFormat="1" ht="16.5" customHeight="1" x14ac:dyDescent="0.3">
      <c r="A4" s="21">
        <v>2</v>
      </c>
      <c r="B4" s="32">
        <v>5705</v>
      </c>
      <c r="C4" s="32" t="s">
        <v>92</v>
      </c>
      <c r="D4" s="32">
        <v>2014</v>
      </c>
      <c r="E4" s="32" t="s">
        <v>94</v>
      </c>
      <c r="F4" s="21" t="s">
        <v>90</v>
      </c>
      <c r="G4" s="21" t="s">
        <v>91</v>
      </c>
      <c r="H4" s="50" t="s">
        <v>129</v>
      </c>
      <c r="I4" s="50" t="s">
        <v>131</v>
      </c>
      <c r="J4" s="50"/>
      <c r="K4" s="50"/>
      <c r="L4" s="50"/>
      <c r="M4" s="40">
        <v>5</v>
      </c>
      <c r="N4" s="40">
        <v>15</v>
      </c>
      <c r="O4" s="39">
        <f>M4/N4*100</f>
        <v>33.333333333333329</v>
      </c>
      <c r="P4" s="40"/>
      <c r="Q4" s="40"/>
      <c r="R4" s="40"/>
      <c r="S4" s="40">
        <v>8</v>
      </c>
      <c r="T4" s="40">
        <v>33</v>
      </c>
      <c r="U4" s="39">
        <f>S4/T4*100</f>
        <v>24.242424242424242</v>
      </c>
      <c r="V4" s="40"/>
      <c r="W4" s="40"/>
      <c r="X4" s="40"/>
      <c r="Y4" s="49">
        <v>0.01</v>
      </c>
    </row>
    <row r="5" spans="1:33" s="35" customFormat="1" ht="16.5" customHeight="1" x14ac:dyDescent="0.3">
      <c r="A5" s="21"/>
      <c r="B5" s="32"/>
      <c r="C5" s="32"/>
      <c r="D5" s="32"/>
      <c r="E5" s="32"/>
      <c r="F5" s="21"/>
      <c r="G5" s="21"/>
      <c r="H5" s="50" t="s">
        <v>130</v>
      </c>
      <c r="I5" s="50" t="s">
        <v>132</v>
      </c>
      <c r="J5" s="50"/>
      <c r="K5" s="50"/>
      <c r="L5" s="50"/>
      <c r="M5" s="40">
        <v>7</v>
      </c>
      <c r="N5" s="40">
        <v>15</v>
      </c>
      <c r="O5" s="39">
        <f t="shared" ref="O5:O8" si="0">M5/N5*100</f>
        <v>46.666666666666664</v>
      </c>
      <c r="P5" s="40"/>
      <c r="Q5" s="40"/>
      <c r="R5" s="40"/>
      <c r="S5" s="40">
        <v>4</v>
      </c>
      <c r="T5" s="40">
        <v>33</v>
      </c>
      <c r="U5" s="39">
        <f t="shared" ref="U5:U8" si="1">S5/T5*100</f>
        <v>12.121212121212121</v>
      </c>
      <c r="V5" s="40"/>
      <c r="W5" s="40"/>
      <c r="X5" s="40"/>
      <c r="Y5" s="49">
        <v>4.0000000000000001E-3</v>
      </c>
    </row>
    <row r="6" spans="1:33" s="35" customFormat="1" ht="16.5" customHeight="1" x14ac:dyDescent="0.3">
      <c r="A6" s="21"/>
      <c r="B6" s="32"/>
      <c r="C6" s="32"/>
      <c r="D6" s="32"/>
      <c r="E6" s="32"/>
      <c r="F6" s="21"/>
      <c r="G6" s="21"/>
      <c r="H6" s="50" t="s">
        <v>202</v>
      </c>
      <c r="I6" s="50"/>
      <c r="J6" s="50"/>
      <c r="K6" s="50"/>
      <c r="L6" s="50"/>
      <c r="M6" s="40">
        <v>7</v>
      </c>
      <c r="N6" s="40">
        <v>15</v>
      </c>
      <c r="O6" s="39">
        <f t="shared" si="0"/>
        <v>46.666666666666664</v>
      </c>
      <c r="P6" s="40"/>
      <c r="Q6" s="40"/>
      <c r="R6" s="40"/>
      <c r="S6" s="40" t="s">
        <v>22</v>
      </c>
      <c r="T6" s="40"/>
      <c r="U6" s="39"/>
      <c r="V6" s="40"/>
      <c r="W6" s="40"/>
      <c r="X6" s="40"/>
      <c r="Y6" s="21" t="s">
        <v>22</v>
      </c>
    </row>
    <row r="7" spans="1:33" s="35" customFormat="1" ht="16.5" customHeight="1" x14ac:dyDescent="0.3">
      <c r="A7" s="21"/>
      <c r="B7" s="32"/>
      <c r="C7" s="32"/>
      <c r="D7" s="32"/>
      <c r="E7" s="32"/>
      <c r="F7" s="21"/>
      <c r="G7" s="21"/>
      <c r="H7" s="50" t="s">
        <v>133</v>
      </c>
      <c r="I7" s="50"/>
      <c r="J7" s="50"/>
      <c r="K7" s="50"/>
      <c r="L7" s="50"/>
      <c r="M7" s="40">
        <v>3</v>
      </c>
      <c r="N7" s="40">
        <v>15</v>
      </c>
      <c r="O7" s="39">
        <f t="shared" si="0"/>
        <v>20</v>
      </c>
      <c r="P7" s="40"/>
      <c r="Q7" s="40"/>
      <c r="R7" s="40"/>
      <c r="S7" s="40">
        <v>4</v>
      </c>
      <c r="T7" s="40">
        <v>33</v>
      </c>
      <c r="U7" s="39">
        <f t="shared" si="1"/>
        <v>12.121212121212121</v>
      </c>
      <c r="V7" s="40"/>
      <c r="W7" s="40"/>
      <c r="X7" s="40"/>
      <c r="Y7" s="40">
        <v>0.4</v>
      </c>
    </row>
    <row r="8" spans="1:33" s="35" customFormat="1" ht="16.5" customHeight="1" x14ac:dyDescent="0.3">
      <c r="A8" s="21"/>
      <c r="B8" s="32"/>
      <c r="C8" s="32"/>
      <c r="D8" s="32"/>
      <c r="E8" s="32"/>
      <c r="F8" s="21"/>
      <c r="G8" s="21"/>
      <c r="H8" s="50" t="s">
        <v>134</v>
      </c>
      <c r="I8" s="50"/>
      <c r="J8" s="50"/>
      <c r="K8" s="50"/>
      <c r="L8" s="50"/>
      <c r="M8" s="40">
        <v>1</v>
      </c>
      <c r="N8" s="40">
        <v>15</v>
      </c>
      <c r="O8" s="39">
        <f t="shared" si="0"/>
        <v>6.666666666666667</v>
      </c>
      <c r="P8" s="40"/>
      <c r="Q8" s="40"/>
      <c r="R8" s="40"/>
      <c r="S8" s="40">
        <v>2</v>
      </c>
      <c r="T8" s="40">
        <v>33</v>
      </c>
      <c r="U8" s="39">
        <f t="shared" si="1"/>
        <v>6.0606060606060606</v>
      </c>
      <c r="V8" s="40"/>
      <c r="W8" s="40"/>
      <c r="X8" s="40"/>
      <c r="Y8" s="40">
        <v>0.14000000000000001</v>
      </c>
    </row>
    <row r="9" spans="1:33" s="35" customFormat="1" x14ac:dyDescent="0.3">
      <c r="A9" s="41"/>
      <c r="C9" s="3"/>
      <c r="D9" s="3"/>
      <c r="E9" s="3"/>
      <c r="F9" s="3"/>
      <c r="G9" s="3"/>
      <c r="H9" s="3"/>
      <c r="I9" s="3"/>
      <c r="J9" s="3"/>
      <c r="K9" s="3"/>
      <c r="L9" s="3"/>
      <c r="O9" s="34"/>
      <c r="U9" s="34"/>
    </row>
    <row r="10" spans="1:33" x14ac:dyDescent="0.3">
      <c r="C10" s="1"/>
      <c r="D10" s="1"/>
      <c r="E10" s="1"/>
      <c r="F10" s="1"/>
      <c r="G10" s="1"/>
      <c r="H10" s="1"/>
      <c r="I10" s="1"/>
      <c r="J10" s="1"/>
      <c r="K10" s="1"/>
      <c r="L10" s="1"/>
    </row>
    <row r="11" spans="1:33" x14ac:dyDescent="0.3">
      <c r="C11" s="1"/>
      <c r="D11" s="1"/>
      <c r="E11" s="1"/>
      <c r="F11" s="1"/>
      <c r="G11" s="1"/>
      <c r="H11" s="1"/>
      <c r="I11" s="1"/>
      <c r="J11" s="1"/>
      <c r="K11" s="1"/>
      <c r="L11" s="1"/>
    </row>
  </sheetData>
  <sheetProtection algorithmName="SHA-512" hashValue="gFc5SgsZ560i8JQ08RdXU7sHjeDPpw3Jynhm0H6ItH7IhgyBzZ9neMg4m41fImBW6ftuzveeKbTq+daz4Clizw==" saltValue="W71auIqrG2PMRW/6IeRkRg==" spinCount="100000" sheet="1" objects="1" scenarios="1" selectLockedCells="1" selectUnlockedCells="1"/>
  <autoFilter ref="A2:H8">
    <sortState ref="A4:AN13">
      <sortCondition descending="1" ref="D2:D13"/>
    </sortState>
  </autoFilter>
  <mergeCells count="20">
    <mergeCell ref="AG1:AG2"/>
    <mergeCell ref="M1:R1"/>
    <mergeCell ref="S1:X1"/>
    <mergeCell ref="AA1:AC1"/>
    <mergeCell ref="AD1:AE1"/>
    <mergeCell ref="AF1:AF2"/>
    <mergeCell ref="Y1:Y2"/>
    <mergeCell ref="Z1:Z2"/>
    <mergeCell ref="A1:A2"/>
    <mergeCell ref="B1:B2"/>
    <mergeCell ref="C1:C2"/>
    <mergeCell ref="D1:D2"/>
    <mergeCell ref="E1:E2"/>
    <mergeCell ref="K1:K2"/>
    <mergeCell ref="L1:L2"/>
    <mergeCell ref="F1:F2"/>
    <mergeCell ref="G1:G2"/>
    <mergeCell ref="H1:H2"/>
    <mergeCell ref="I1:I2"/>
    <mergeCell ref="J1:J2"/>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
  <sheetViews>
    <sheetView zoomScale="85" zoomScaleNormal="85" workbookViewId="0">
      <pane xSplit="4" ySplit="2" topLeftCell="E3" activePane="bottomRight" state="frozen"/>
      <selection pane="topRight" activeCell="G1" sqref="G1"/>
      <selection pane="bottomLeft" activeCell="A3" sqref="A3"/>
      <selection pane="bottomRight" activeCell="A8" sqref="A8"/>
    </sheetView>
  </sheetViews>
  <sheetFormatPr defaultRowHeight="16.5" x14ac:dyDescent="0.3"/>
  <cols>
    <col min="1" max="1" width="3.375" customWidth="1"/>
    <col min="2" max="2" width="7.875" customWidth="1"/>
    <col min="6" max="6" width="11.75" customWidth="1"/>
    <col min="7" max="7" width="17.5" customWidth="1"/>
    <col min="8" max="8" width="16.25" customWidth="1"/>
    <col min="9" max="9" width="13.75" customWidth="1"/>
    <col min="10" max="10" width="11.125" customWidth="1"/>
    <col min="11" max="12" width="5.75" customWidth="1"/>
    <col min="16" max="16" width="11.5" customWidth="1"/>
    <col min="17" max="17" width="12.25" customWidth="1"/>
    <col min="22" max="22" width="12.125" customWidth="1"/>
    <col min="23" max="23" width="12.875" customWidth="1"/>
    <col min="24" max="24" width="8.375" customWidth="1"/>
    <col min="33" max="33" width="15.875" customWidth="1"/>
  </cols>
  <sheetData>
    <row r="1" spans="1:33" ht="16.5" customHeight="1" x14ac:dyDescent="0.3">
      <c r="A1" s="68" t="s">
        <v>2</v>
      </c>
      <c r="B1" s="68" t="s">
        <v>0</v>
      </c>
      <c r="C1" s="68" t="s">
        <v>3</v>
      </c>
      <c r="D1" s="68" t="s">
        <v>4</v>
      </c>
      <c r="E1" s="68" t="s">
        <v>6</v>
      </c>
      <c r="F1" s="64" t="s">
        <v>23</v>
      </c>
      <c r="G1" s="65" t="s">
        <v>32</v>
      </c>
      <c r="H1" s="66" t="s">
        <v>31</v>
      </c>
      <c r="I1" s="62" t="s">
        <v>35</v>
      </c>
      <c r="J1" s="62" t="s">
        <v>36</v>
      </c>
      <c r="K1" s="62" t="s">
        <v>37</v>
      </c>
      <c r="L1" s="62" t="s">
        <v>38</v>
      </c>
      <c r="M1" s="71" t="s">
        <v>7</v>
      </c>
      <c r="N1" s="72"/>
      <c r="O1" s="72"/>
      <c r="P1" s="72"/>
      <c r="Q1" s="72"/>
      <c r="R1" s="73"/>
      <c r="S1" s="74" t="s">
        <v>8</v>
      </c>
      <c r="T1" s="75"/>
      <c r="U1" s="75"/>
      <c r="V1" s="75"/>
      <c r="W1" s="75"/>
      <c r="X1" s="76"/>
      <c r="Y1" s="77" t="s">
        <v>49</v>
      </c>
      <c r="Z1" s="77" t="s">
        <v>1</v>
      </c>
      <c r="AA1" s="69" t="s">
        <v>50</v>
      </c>
      <c r="AB1" s="69"/>
      <c r="AC1" s="69"/>
      <c r="AD1" s="69" t="s">
        <v>51</v>
      </c>
      <c r="AE1" s="69"/>
      <c r="AF1" s="69" t="s">
        <v>49</v>
      </c>
      <c r="AG1" s="69" t="s">
        <v>52</v>
      </c>
    </row>
    <row r="2" spans="1:33" x14ac:dyDescent="0.3">
      <c r="A2" s="68"/>
      <c r="B2" s="68"/>
      <c r="C2" s="68"/>
      <c r="D2" s="68"/>
      <c r="E2" s="68"/>
      <c r="F2" s="64"/>
      <c r="G2" s="65"/>
      <c r="H2" s="66"/>
      <c r="I2" s="63"/>
      <c r="J2" s="63"/>
      <c r="K2" s="63"/>
      <c r="L2" s="63"/>
      <c r="M2" s="4" t="s">
        <v>40</v>
      </c>
      <c r="N2" s="4" t="s">
        <v>42</v>
      </c>
      <c r="O2" s="4" t="s">
        <v>33</v>
      </c>
      <c r="P2" s="4" t="s">
        <v>44</v>
      </c>
      <c r="Q2" s="4" t="s">
        <v>46</v>
      </c>
      <c r="R2" s="4" t="s">
        <v>47</v>
      </c>
      <c r="S2" s="5" t="s">
        <v>39</v>
      </c>
      <c r="T2" s="5" t="s">
        <v>41</v>
      </c>
      <c r="U2" s="5" t="s">
        <v>48</v>
      </c>
      <c r="V2" s="5" t="s">
        <v>43</v>
      </c>
      <c r="W2" s="5" t="s">
        <v>45</v>
      </c>
      <c r="X2" s="5" t="s">
        <v>47</v>
      </c>
      <c r="Y2" s="77"/>
      <c r="Z2" s="77"/>
      <c r="AA2" s="6" t="s">
        <v>53</v>
      </c>
      <c r="AB2" s="6" t="s">
        <v>54</v>
      </c>
      <c r="AC2" s="6" t="s">
        <v>55</v>
      </c>
      <c r="AD2" s="6" t="s">
        <v>56</v>
      </c>
      <c r="AE2" s="6" t="s">
        <v>57</v>
      </c>
      <c r="AF2" s="70"/>
      <c r="AG2" s="70"/>
    </row>
    <row r="3" spans="1:33" s="37" customFormat="1" ht="13.5" x14ac:dyDescent="0.3">
      <c r="A3" s="36">
        <v>1</v>
      </c>
      <c r="B3" s="36">
        <v>6425</v>
      </c>
      <c r="C3" s="36" t="s">
        <v>81</v>
      </c>
      <c r="D3" s="36">
        <v>2017</v>
      </c>
      <c r="E3" s="36" t="s">
        <v>93</v>
      </c>
      <c r="F3" s="36" t="s">
        <v>78</v>
      </c>
      <c r="G3" s="36" t="s">
        <v>86</v>
      </c>
      <c r="H3" s="47" t="s">
        <v>107</v>
      </c>
      <c r="K3" s="37" t="s">
        <v>205</v>
      </c>
      <c r="L3" s="36" t="s">
        <v>111</v>
      </c>
      <c r="P3" s="37">
        <v>15.9</v>
      </c>
      <c r="R3" s="37">
        <v>13</v>
      </c>
      <c r="V3" s="37">
        <v>16.8</v>
      </c>
      <c r="X3" s="37">
        <v>13</v>
      </c>
      <c r="Y3" s="37">
        <v>0.39</v>
      </c>
    </row>
    <row r="4" spans="1:33" s="37" customFormat="1" ht="16.5" customHeight="1" x14ac:dyDescent="0.3">
      <c r="A4" s="36"/>
      <c r="B4" s="36"/>
      <c r="C4" s="36"/>
      <c r="D4" s="36"/>
      <c r="E4" s="36"/>
      <c r="F4" s="36"/>
      <c r="G4" s="36"/>
      <c r="L4" s="36" t="s">
        <v>112</v>
      </c>
      <c r="P4" s="37">
        <v>8.4</v>
      </c>
      <c r="R4" s="37">
        <v>13</v>
      </c>
      <c r="V4" s="37">
        <v>12.9</v>
      </c>
      <c r="X4" s="37">
        <v>13</v>
      </c>
      <c r="Y4" s="37">
        <v>0.06</v>
      </c>
    </row>
    <row r="5" spans="1:33" s="36" customFormat="1" ht="16.5" customHeight="1" x14ac:dyDescent="0.3">
      <c r="A5" s="36">
        <v>2</v>
      </c>
      <c r="B5" s="36">
        <v>5705</v>
      </c>
      <c r="C5" s="36" t="s">
        <v>92</v>
      </c>
      <c r="D5" s="36">
        <v>2014</v>
      </c>
      <c r="E5" s="36" t="s">
        <v>94</v>
      </c>
      <c r="F5" s="36" t="s">
        <v>90</v>
      </c>
      <c r="G5" s="36" t="s">
        <v>91</v>
      </c>
      <c r="H5" s="48" t="s">
        <v>107</v>
      </c>
      <c r="K5" s="36" t="s">
        <v>205</v>
      </c>
      <c r="L5" s="36" t="s">
        <v>111</v>
      </c>
      <c r="M5" s="37"/>
      <c r="N5" s="37"/>
      <c r="O5" s="37"/>
      <c r="P5" s="37">
        <v>17.600000000000001</v>
      </c>
      <c r="Q5" s="37" t="s">
        <v>108</v>
      </c>
      <c r="R5" s="37">
        <v>15</v>
      </c>
      <c r="S5" s="37"/>
      <c r="T5" s="37"/>
      <c r="U5" s="37"/>
      <c r="V5" s="37">
        <v>17.5</v>
      </c>
      <c r="W5" s="37" t="s">
        <v>108</v>
      </c>
      <c r="X5" s="37">
        <v>33</v>
      </c>
      <c r="Y5" s="37">
        <v>0.95099999999999996</v>
      </c>
    </row>
    <row r="6" spans="1:33" s="37" customFormat="1" ht="16.5" customHeight="1" x14ac:dyDescent="0.3">
      <c r="A6" s="36"/>
      <c r="B6" s="36"/>
      <c r="C6" s="36"/>
      <c r="D6" s="36"/>
      <c r="E6" s="36"/>
      <c r="F6" s="36"/>
      <c r="G6" s="36"/>
      <c r="H6" s="36"/>
      <c r="I6" s="36"/>
      <c r="J6" s="36"/>
      <c r="K6" s="36"/>
      <c r="L6" s="36" t="s">
        <v>112</v>
      </c>
      <c r="P6" s="37">
        <v>9.1</v>
      </c>
      <c r="Q6" s="37" t="s">
        <v>110</v>
      </c>
      <c r="R6" s="37">
        <v>15</v>
      </c>
      <c r="V6" s="37">
        <v>11.5</v>
      </c>
      <c r="W6" s="37" t="s">
        <v>109</v>
      </c>
      <c r="X6" s="37">
        <v>33</v>
      </c>
      <c r="Y6" s="37">
        <v>0.25</v>
      </c>
    </row>
    <row r="7" spans="1:33" s="37" customFormat="1" ht="16.5" customHeight="1" x14ac:dyDescent="0.3">
      <c r="A7" s="36"/>
      <c r="B7" s="36"/>
      <c r="C7" s="36"/>
      <c r="D7" s="36"/>
      <c r="E7" s="36"/>
      <c r="F7" s="36"/>
      <c r="G7" s="36"/>
      <c r="H7" s="36" t="s">
        <v>113</v>
      </c>
      <c r="I7" s="36" t="s">
        <v>114</v>
      </c>
      <c r="J7" s="36"/>
      <c r="K7" s="36" t="s">
        <v>204</v>
      </c>
      <c r="L7" s="36"/>
      <c r="M7" s="37">
        <v>6</v>
      </c>
      <c r="N7" s="37">
        <v>15</v>
      </c>
      <c r="O7" s="38">
        <v>40</v>
      </c>
      <c r="S7" s="37">
        <v>12</v>
      </c>
      <c r="T7" s="37">
        <v>33</v>
      </c>
      <c r="U7" s="38">
        <v>36</v>
      </c>
      <c r="Y7" s="37">
        <v>0.87</v>
      </c>
    </row>
    <row r="8" spans="1:33" s="37" customFormat="1" ht="13.5" x14ac:dyDescent="0.3">
      <c r="A8" s="36">
        <v>3</v>
      </c>
      <c r="B8" s="36">
        <v>6381</v>
      </c>
      <c r="C8" s="36" t="s">
        <v>84</v>
      </c>
      <c r="D8" s="36">
        <v>2010</v>
      </c>
      <c r="E8" s="36" t="s">
        <v>93</v>
      </c>
      <c r="F8" s="36" t="s">
        <v>85</v>
      </c>
      <c r="G8" s="36" t="s">
        <v>86</v>
      </c>
      <c r="H8" s="37" t="s">
        <v>169</v>
      </c>
      <c r="J8" s="37" t="s">
        <v>170</v>
      </c>
      <c r="K8" s="37" t="s">
        <v>186</v>
      </c>
      <c r="M8" s="37">
        <v>4</v>
      </c>
      <c r="N8" s="37">
        <v>10</v>
      </c>
      <c r="O8" s="39">
        <f>M8/N8*100</f>
        <v>40</v>
      </c>
      <c r="S8" s="37">
        <v>8</v>
      </c>
      <c r="T8" s="37">
        <v>14</v>
      </c>
      <c r="U8" s="39">
        <f>S8/T8*100</f>
        <v>57.142857142857139</v>
      </c>
      <c r="Y8" s="78" t="s">
        <v>188</v>
      </c>
    </row>
    <row r="9" spans="1:33" s="37" customFormat="1" ht="13.5" x14ac:dyDescent="0.3">
      <c r="J9" s="37" t="s">
        <v>171</v>
      </c>
      <c r="K9" s="37" t="s">
        <v>186</v>
      </c>
      <c r="M9" s="37">
        <v>4</v>
      </c>
      <c r="N9" s="37">
        <v>10</v>
      </c>
      <c r="O9" s="39">
        <f t="shared" ref="O9:O20" si="0">M9/N9*100</f>
        <v>40</v>
      </c>
      <c r="S9" s="37">
        <v>5</v>
      </c>
      <c r="T9" s="37">
        <v>14</v>
      </c>
      <c r="U9" s="39">
        <f t="shared" ref="U9:U20" si="1">S9/T9*100</f>
        <v>35.714285714285715</v>
      </c>
      <c r="Y9" s="78"/>
    </row>
    <row r="10" spans="1:33" s="37" customFormat="1" ht="13.5" x14ac:dyDescent="0.3">
      <c r="J10" s="37" t="s">
        <v>172</v>
      </c>
      <c r="K10" s="37" t="s">
        <v>186</v>
      </c>
      <c r="M10" s="37">
        <v>2</v>
      </c>
      <c r="N10" s="37">
        <v>10</v>
      </c>
      <c r="O10" s="39">
        <f t="shared" si="0"/>
        <v>20</v>
      </c>
      <c r="S10" s="37">
        <v>1</v>
      </c>
      <c r="T10" s="37">
        <v>14</v>
      </c>
      <c r="U10" s="39">
        <f t="shared" si="1"/>
        <v>7.1428571428571423</v>
      </c>
      <c r="Y10" s="78"/>
    </row>
    <row r="11" spans="1:33" s="37" customFormat="1" ht="13.5" x14ac:dyDescent="0.3">
      <c r="H11" s="37" t="s">
        <v>173</v>
      </c>
      <c r="J11" s="37" t="s">
        <v>170</v>
      </c>
      <c r="K11" s="37" t="s">
        <v>186</v>
      </c>
      <c r="M11" s="37">
        <v>2</v>
      </c>
      <c r="N11" s="37">
        <v>10</v>
      </c>
      <c r="O11" s="39">
        <f t="shared" si="0"/>
        <v>20</v>
      </c>
      <c r="S11" s="37">
        <v>9</v>
      </c>
      <c r="T11" s="37">
        <v>14</v>
      </c>
      <c r="U11" s="39">
        <f t="shared" si="1"/>
        <v>64.285714285714292</v>
      </c>
      <c r="Y11" s="79">
        <v>1.9E-2</v>
      </c>
    </row>
    <row r="12" spans="1:33" s="37" customFormat="1" ht="13.5" x14ac:dyDescent="0.3">
      <c r="J12" s="37" t="s">
        <v>171</v>
      </c>
      <c r="K12" s="37" t="s">
        <v>186</v>
      </c>
      <c r="M12" s="37">
        <v>3</v>
      </c>
      <c r="N12" s="37">
        <v>10</v>
      </c>
      <c r="O12" s="39">
        <f t="shared" si="0"/>
        <v>30</v>
      </c>
      <c r="S12" s="37">
        <v>3</v>
      </c>
      <c r="T12" s="37">
        <v>14</v>
      </c>
      <c r="U12" s="39">
        <f t="shared" si="1"/>
        <v>21.428571428571427</v>
      </c>
      <c r="Y12" s="79"/>
    </row>
    <row r="13" spans="1:33" s="37" customFormat="1" ht="13.5" x14ac:dyDescent="0.3">
      <c r="J13" s="37" t="s">
        <v>172</v>
      </c>
      <c r="K13" s="37" t="s">
        <v>186</v>
      </c>
      <c r="M13" s="37">
        <v>5</v>
      </c>
      <c r="N13" s="37">
        <v>10</v>
      </c>
      <c r="O13" s="39">
        <f t="shared" si="0"/>
        <v>50</v>
      </c>
      <c r="S13" s="37">
        <v>2</v>
      </c>
      <c r="T13" s="37">
        <v>14</v>
      </c>
      <c r="U13" s="39">
        <f t="shared" si="1"/>
        <v>14.285714285714285</v>
      </c>
      <c r="Y13" s="79"/>
    </row>
    <row r="14" spans="1:33" s="37" customFormat="1" ht="13.5" x14ac:dyDescent="0.3">
      <c r="H14" s="37" t="s">
        <v>174</v>
      </c>
      <c r="J14" s="37" t="s">
        <v>170</v>
      </c>
      <c r="K14" s="37" t="s">
        <v>186</v>
      </c>
      <c r="M14" s="37">
        <v>3</v>
      </c>
      <c r="N14" s="37">
        <v>10</v>
      </c>
      <c r="O14" s="39">
        <f t="shared" si="0"/>
        <v>30</v>
      </c>
      <c r="S14" s="37">
        <v>4</v>
      </c>
      <c r="T14" s="37">
        <v>14</v>
      </c>
      <c r="U14" s="39">
        <f t="shared" si="1"/>
        <v>28.571428571428569</v>
      </c>
      <c r="Y14" s="78" t="s">
        <v>188</v>
      </c>
    </row>
    <row r="15" spans="1:33" s="37" customFormat="1" ht="13.5" x14ac:dyDescent="0.3">
      <c r="J15" s="37" t="s">
        <v>171</v>
      </c>
      <c r="K15" s="37" t="s">
        <v>186</v>
      </c>
      <c r="M15" s="37">
        <v>4</v>
      </c>
      <c r="N15" s="37">
        <v>10</v>
      </c>
      <c r="O15" s="39">
        <f t="shared" si="0"/>
        <v>40</v>
      </c>
      <c r="S15" s="37">
        <v>2</v>
      </c>
      <c r="T15" s="37">
        <v>14</v>
      </c>
      <c r="U15" s="39">
        <f t="shared" si="1"/>
        <v>14.285714285714285</v>
      </c>
      <c r="Y15" s="78"/>
    </row>
    <row r="16" spans="1:33" s="37" customFormat="1" ht="13.5" x14ac:dyDescent="0.3">
      <c r="J16" s="37" t="s">
        <v>172</v>
      </c>
      <c r="K16" s="37" t="s">
        <v>186</v>
      </c>
      <c r="M16" s="37">
        <v>3</v>
      </c>
      <c r="N16" s="37">
        <v>10</v>
      </c>
      <c r="O16" s="39">
        <f t="shared" si="0"/>
        <v>30</v>
      </c>
      <c r="S16" s="37">
        <v>8</v>
      </c>
      <c r="T16" s="37">
        <v>14</v>
      </c>
      <c r="U16" s="39">
        <f t="shared" si="1"/>
        <v>57.142857142857139</v>
      </c>
      <c r="Y16" s="78"/>
    </row>
    <row r="17" spans="8:25" s="37" customFormat="1" ht="13.5" x14ac:dyDescent="0.3">
      <c r="H17" s="37" t="s">
        <v>175</v>
      </c>
      <c r="J17" s="37" t="s">
        <v>176</v>
      </c>
      <c r="K17" s="37" t="s">
        <v>186</v>
      </c>
      <c r="M17" s="37">
        <v>5</v>
      </c>
      <c r="N17" s="37">
        <v>10</v>
      </c>
      <c r="O17" s="39">
        <f t="shared" si="0"/>
        <v>50</v>
      </c>
      <c r="S17" s="37">
        <v>3</v>
      </c>
      <c r="T17" s="37">
        <v>14</v>
      </c>
      <c r="U17" s="39">
        <f t="shared" si="1"/>
        <v>21.428571428571427</v>
      </c>
      <c r="Y17" s="78" t="s">
        <v>188</v>
      </c>
    </row>
    <row r="18" spans="8:25" s="37" customFormat="1" ht="13.5" x14ac:dyDescent="0.3">
      <c r="J18" s="37" t="s">
        <v>177</v>
      </c>
      <c r="K18" s="37" t="s">
        <v>186</v>
      </c>
      <c r="M18" s="37">
        <v>2</v>
      </c>
      <c r="N18" s="37">
        <v>10</v>
      </c>
      <c r="O18" s="39">
        <f t="shared" si="0"/>
        <v>20</v>
      </c>
      <c r="S18" s="37">
        <v>3</v>
      </c>
      <c r="T18" s="37">
        <v>14</v>
      </c>
      <c r="U18" s="39">
        <f t="shared" si="1"/>
        <v>21.428571428571427</v>
      </c>
      <c r="Y18" s="78"/>
    </row>
    <row r="19" spans="8:25" s="37" customFormat="1" ht="13.5" x14ac:dyDescent="0.3">
      <c r="J19" s="37" t="s">
        <v>178</v>
      </c>
      <c r="K19" s="37" t="s">
        <v>186</v>
      </c>
      <c r="M19" s="37">
        <v>2</v>
      </c>
      <c r="N19" s="37">
        <v>10</v>
      </c>
      <c r="O19" s="39">
        <f t="shared" si="0"/>
        <v>20</v>
      </c>
      <c r="S19" s="37">
        <v>7</v>
      </c>
      <c r="T19" s="37">
        <v>14</v>
      </c>
      <c r="U19" s="39">
        <f t="shared" si="1"/>
        <v>50</v>
      </c>
      <c r="Y19" s="78"/>
    </row>
    <row r="20" spans="8:25" s="37" customFormat="1" ht="13.5" x14ac:dyDescent="0.3">
      <c r="J20" s="37" t="s">
        <v>179</v>
      </c>
      <c r="K20" s="37" t="s">
        <v>186</v>
      </c>
      <c r="M20" s="37">
        <v>1</v>
      </c>
      <c r="N20" s="37">
        <v>10</v>
      </c>
      <c r="O20" s="39">
        <f t="shared" si="0"/>
        <v>10</v>
      </c>
      <c r="S20" s="37">
        <v>1</v>
      </c>
      <c r="T20" s="37">
        <v>14</v>
      </c>
      <c r="U20" s="39">
        <f t="shared" si="1"/>
        <v>7.1428571428571423</v>
      </c>
      <c r="Y20" s="78"/>
    </row>
    <row r="21" spans="8:25" s="37" customFormat="1" ht="13.5" x14ac:dyDescent="0.3">
      <c r="H21" s="37" t="s">
        <v>180</v>
      </c>
      <c r="K21" s="37" t="s">
        <v>187</v>
      </c>
      <c r="O21" s="39"/>
      <c r="P21" s="37">
        <v>12.5</v>
      </c>
      <c r="Q21" s="37">
        <v>15.6</v>
      </c>
      <c r="R21" s="37" t="s">
        <v>189</v>
      </c>
      <c r="U21" s="39"/>
      <c r="V21" s="37">
        <v>7.5</v>
      </c>
      <c r="W21" s="37">
        <v>12</v>
      </c>
      <c r="X21" s="37">
        <v>14</v>
      </c>
      <c r="Y21" s="37" t="s">
        <v>188</v>
      </c>
    </row>
    <row r="22" spans="8:25" s="37" customFormat="1" ht="13.5" x14ac:dyDescent="0.3">
      <c r="H22" s="37" t="s">
        <v>181</v>
      </c>
      <c r="K22" s="37" t="s">
        <v>187</v>
      </c>
      <c r="O22" s="39"/>
      <c r="P22" s="37">
        <v>0.67</v>
      </c>
      <c r="Q22" s="37">
        <v>0.73</v>
      </c>
      <c r="R22" s="37" t="s">
        <v>189</v>
      </c>
      <c r="U22" s="39"/>
      <c r="V22" s="37">
        <v>3.4</v>
      </c>
      <c r="W22" s="37">
        <v>7.4</v>
      </c>
      <c r="X22" s="37">
        <v>14</v>
      </c>
      <c r="Y22" s="37" t="s">
        <v>188</v>
      </c>
    </row>
    <row r="23" spans="8:25" s="37" customFormat="1" ht="13.5" x14ac:dyDescent="0.3">
      <c r="H23" s="37" t="s">
        <v>182</v>
      </c>
      <c r="K23" s="37" t="s">
        <v>187</v>
      </c>
      <c r="O23" s="39"/>
      <c r="P23" s="37">
        <v>0.17</v>
      </c>
      <c r="Q23" s="37">
        <v>0.33</v>
      </c>
      <c r="R23" s="37" t="s">
        <v>189</v>
      </c>
      <c r="U23" s="39"/>
      <c r="V23" s="37">
        <v>0.7</v>
      </c>
      <c r="W23" s="37">
        <v>1.5</v>
      </c>
      <c r="X23" s="37">
        <v>14</v>
      </c>
      <c r="Y23" s="37" t="s">
        <v>188</v>
      </c>
    </row>
    <row r="24" spans="8:25" s="37" customFormat="1" ht="13.5" x14ac:dyDescent="0.3">
      <c r="H24" s="37" t="s">
        <v>183</v>
      </c>
      <c r="J24" s="37" t="s">
        <v>170</v>
      </c>
      <c r="K24" s="37" t="s">
        <v>186</v>
      </c>
      <c r="M24" s="37">
        <v>4</v>
      </c>
      <c r="N24" s="37">
        <v>10</v>
      </c>
      <c r="O24" s="39">
        <f t="shared" ref="O24:O29" si="2">M24/N24*100</f>
        <v>40</v>
      </c>
      <c r="S24" s="37">
        <v>7</v>
      </c>
      <c r="T24" s="37">
        <v>14</v>
      </c>
      <c r="U24" s="39">
        <f t="shared" ref="U24:U29" si="3">S24/T24*100</f>
        <v>50</v>
      </c>
      <c r="Y24" s="78" t="s">
        <v>188</v>
      </c>
    </row>
    <row r="25" spans="8:25" s="37" customFormat="1" ht="13.5" x14ac:dyDescent="0.3">
      <c r="J25" s="37" t="s">
        <v>171</v>
      </c>
      <c r="K25" s="37" t="s">
        <v>186</v>
      </c>
      <c r="M25" s="37">
        <v>1</v>
      </c>
      <c r="N25" s="37">
        <v>10</v>
      </c>
      <c r="O25" s="39">
        <f t="shared" si="2"/>
        <v>10</v>
      </c>
      <c r="S25" s="37">
        <v>3</v>
      </c>
      <c r="T25" s="37">
        <v>14</v>
      </c>
      <c r="U25" s="39">
        <f t="shared" si="3"/>
        <v>21.428571428571427</v>
      </c>
      <c r="Y25" s="78"/>
    </row>
    <row r="26" spans="8:25" s="37" customFormat="1" ht="13.5" x14ac:dyDescent="0.3">
      <c r="J26" s="37" t="s">
        <v>172</v>
      </c>
      <c r="K26" s="37" t="s">
        <v>186</v>
      </c>
      <c r="M26" s="37">
        <v>5</v>
      </c>
      <c r="N26" s="37">
        <v>10</v>
      </c>
      <c r="O26" s="39">
        <f t="shared" si="2"/>
        <v>50</v>
      </c>
      <c r="S26" s="37">
        <v>4</v>
      </c>
      <c r="T26" s="37">
        <v>14</v>
      </c>
      <c r="U26" s="39">
        <f t="shared" si="3"/>
        <v>28.571428571428569</v>
      </c>
      <c r="Y26" s="78"/>
    </row>
    <row r="27" spans="8:25" s="37" customFormat="1" ht="13.5" x14ac:dyDescent="0.3">
      <c r="H27" s="37" t="s">
        <v>184</v>
      </c>
      <c r="J27" s="37" t="s">
        <v>170</v>
      </c>
      <c r="K27" s="37" t="s">
        <v>186</v>
      </c>
      <c r="M27" s="37">
        <v>1</v>
      </c>
      <c r="N27" s="37">
        <v>10</v>
      </c>
      <c r="O27" s="39">
        <f t="shared" si="2"/>
        <v>10</v>
      </c>
      <c r="S27" s="37">
        <v>5</v>
      </c>
      <c r="T27" s="37">
        <v>14</v>
      </c>
      <c r="U27" s="39">
        <f t="shared" si="3"/>
        <v>35.714285714285715</v>
      </c>
      <c r="Y27" s="78" t="s">
        <v>188</v>
      </c>
    </row>
    <row r="28" spans="8:25" s="37" customFormat="1" ht="13.5" x14ac:dyDescent="0.3">
      <c r="J28" s="37" t="s">
        <v>171</v>
      </c>
      <c r="K28" s="37" t="s">
        <v>186</v>
      </c>
      <c r="M28" s="37">
        <v>2</v>
      </c>
      <c r="N28" s="37">
        <v>10</v>
      </c>
      <c r="O28" s="39">
        <f t="shared" si="2"/>
        <v>20</v>
      </c>
      <c r="S28" s="37">
        <v>6</v>
      </c>
      <c r="T28" s="37">
        <v>14</v>
      </c>
      <c r="U28" s="39">
        <f t="shared" si="3"/>
        <v>42.857142857142854</v>
      </c>
      <c r="Y28" s="78"/>
    </row>
    <row r="29" spans="8:25" s="37" customFormat="1" ht="13.5" x14ac:dyDescent="0.3">
      <c r="J29" s="37" t="s">
        <v>172</v>
      </c>
      <c r="K29" s="37" t="s">
        <v>186</v>
      </c>
      <c r="M29" s="37">
        <v>7</v>
      </c>
      <c r="N29" s="37">
        <v>10</v>
      </c>
      <c r="O29" s="39">
        <f t="shared" si="2"/>
        <v>70</v>
      </c>
      <c r="S29" s="37">
        <v>3</v>
      </c>
      <c r="T29" s="37">
        <v>14</v>
      </c>
      <c r="U29" s="39">
        <f t="shared" si="3"/>
        <v>21.428571428571427</v>
      </c>
      <c r="Y29" s="78"/>
    </row>
    <row r="30" spans="8:25" s="37" customFormat="1" ht="13.5" x14ac:dyDescent="0.3">
      <c r="H30" s="37" t="s">
        <v>185</v>
      </c>
      <c r="P30" s="37">
        <v>9.6999999999999993</v>
      </c>
      <c r="Q30" s="37">
        <v>3.7</v>
      </c>
      <c r="R30" s="37" t="s">
        <v>189</v>
      </c>
      <c r="V30" s="37">
        <v>7.7</v>
      </c>
      <c r="W30" s="37">
        <v>4.3</v>
      </c>
      <c r="X30" s="37">
        <v>14</v>
      </c>
      <c r="Y30" s="37" t="s">
        <v>188</v>
      </c>
    </row>
    <row r="31" spans="8:25" s="40" customFormat="1" ht="13.5" x14ac:dyDescent="0.3"/>
    <row r="32" spans="8:25" x14ac:dyDescent="0.3">
      <c r="H32" s="35"/>
    </row>
    <row r="33" spans="8:20" x14ac:dyDescent="0.3">
      <c r="H33" s="35"/>
    </row>
    <row r="40" spans="8:20" x14ac:dyDescent="0.3">
      <c r="T40" s="19"/>
    </row>
  </sheetData>
  <sheetProtection algorithmName="SHA-512" hashValue="NgulGawRLneuZ2RfDuyUFTSQwSkEsqh9bsA+GH5n7YBlBoO1nuZiJxRc8D1UvHhVZqAovWQIG+0XcecgWmhAzQ==" saltValue="flRjAsRXNJXH3bE2l7d8wA==" spinCount="100000" sheet="1" objects="1" scenarios="1" selectLockedCells="1" selectUnlockedCells="1"/>
  <autoFilter ref="A2:H8">
    <sortState ref="A4:AN13">
      <sortCondition descending="1" ref="D2:D13"/>
    </sortState>
  </autoFilter>
  <mergeCells count="26">
    <mergeCell ref="AF1:AF2"/>
    <mergeCell ref="AG1:AG2"/>
    <mergeCell ref="M1:R1"/>
    <mergeCell ref="S1:X1"/>
    <mergeCell ref="Y1:Y2"/>
    <mergeCell ref="Z1:Z2"/>
    <mergeCell ref="AA1:AC1"/>
    <mergeCell ref="AD1:AE1"/>
    <mergeCell ref="L1:L2"/>
    <mergeCell ref="A1:A2"/>
    <mergeCell ref="B1:B2"/>
    <mergeCell ref="C1:C2"/>
    <mergeCell ref="D1:D2"/>
    <mergeCell ref="E1:E2"/>
    <mergeCell ref="F1:F2"/>
    <mergeCell ref="G1:G2"/>
    <mergeCell ref="H1:H2"/>
    <mergeCell ref="I1:I2"/>
    <mergeCell ref="J1:J2"/>
    <mergeCell ref="K1:K2"/>
    <mergeCell ref="Y8:Y10"/>
    <mergeCell ref="Y24:Y26"/>
    <mergeCell ref="Y27:Y29"/>
    <mergeCell ref="Y17:Y20"/>
    <mergeCell ref="Y14:Y16"/>
    <mergeCell ref="Y11:Y13"/>
  </mergeCells>
  <phoneticPr fontId="18"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zoomScale="85" zoomScaleNormal="85" workbookViewId="0">
      <pane xSplit="4" ySplit="2" topLeftCell="Q3" activePane="bottomRight" state="frozen"/>
      <selection pane="topRight" activeCell="G1" sqref="G1"/>
      <selection pane="bottomLeft" activeCell="A3" sqref="A3"/>
      <selection pane="bottomRight" activeCell="U20" sqref="U20"/>
    </sheetView>
  </sheetViews>
  <sheetFormatPr defaultRowHeight="16.5" x14ac:dyDescent="0.3"/>
  <cols>
    <col min="1" max="1" width="3.375" customWidth="1"/>
    <col min="2" max="2" width="7.875" customWidth="1"/>
    <col min="6" max="6" width="11.75" customWidth="1"/>
    <col min="7" max="7" width="17.5" customWidth="1"/>
    <col min="8" max="8" width="16.25" customWidth="1"/>
    <col min="9" max="9" width="13.75" customWidth="1"/>
    <col min="10" max="10" width="11.125" customWidth="1"/>
    <col min="11" max="12" width="5.75" customWidth="1"/>
    <col min="16" max="16" width="11.5" customWidth="1"/>
    <col min="17" max="17" width="12.25" customWidth="1"/>
    <col min="22" max="22" width="12.125" customWidth="1"/>
    <col min="23" max="23" width="12.875" customWidth="1"/>
    <col min="24" max="24" width="8.375" customWidth="1"/>
    <col min="33" max="33" width="15.875" customWidth="1"/>
  </cols>
  <sheetData>
    <row r="1" spans="1:33" ht="16.5" customHeight="1" x14ac:dyDescent="0.3">
      <c r="A1" s="68" t="s">
        <v>2</v>
      </c>
      <c r="B1" s="68" t="s">
        <v>0</v>
      </c>
      <c r="C1" s="68" t="s">
        <v>3</v>
      </c>
      <c r="D1" s="68" t="s">
        <v>4</v>
      </c>
      <c r="E1" s="68" t="s">
        <v>6</v>
      </c>
      <c r="F1" s="64" t="s">
        <v>23</v>
      </c>
      <c r="G1" s="65" t="s">
        <v>32</v>
      </c>
      <c r="H1" s="66" t="s">
        <v>31</v>
      </c>
      <c r="I1" s="62" t="s">
        <v>35</v>
      </c>
      <c r="J1" s="62" t="s">
        <v>36</v>
      </c>
      <c r="K1" s="62" t="s">
        <v>37</v>
      </c>
      <c r="L1" s="62" t="s">
        <v>38</v>
      </c>
      <c r="M1" s="71" t="s">
        <v>7</v>
      </c>
      <c r="N1" s="72"/>
      <c r="O1" s="72"/>
      <c r="P1" s="72"/>
      <c r="Q1" s="72"/>
      <c r="R1" s="73"/>
      <c r="S1" s="74" t="s">
        <v>8</v>
      </c>
      <c r="T1" s="75"/>
      <c r="U1" s="75"/>
      <c r="V1" s="75"/>
      <c r="W1" s="75"/>
      <c r="X1" s="76"/>
      <c r="Y1" s="77" t="s">
        <v>49</v>
      </c>
      <c r="Z1" s="77" t="s">
        <v>1</v>
      </c>
      <c r="AA1" s="69" t="s">
        <v>50</v>
      </c>
      <c r="AB1" s="69"/>
      <c r="AC1" s="69"/>
      <c r="AD1" s="69" t="s">
        <v>51</v>
      </c>
      <c r="AE1" s="69"/>
      <c r="AF1" s="69" t="s">
        <v>49</v>
      </c>
      <c r="AG1" s="69" t="s">
        <v>52</v>
      </c>
    </row>
    <row r="2" spans="1:33" x14ac:dyDescent="0.3">
      <c r="A2" s="68"/>
      <c r="B2" s="68"/>
      <c r="C2" s="68"/>
      <c r="D2" s="68"/>
      <c r="E2" s="68"/>
      <c r="F2" s="64"/>
      <c r="G2" s="65"/>
      <c r="H2" s="66"/>
      <c r="I2" s="63"/>
      <c r="J2" s="63"/>
      <c r="K2" s="63"/>
      <c r="L2" s="63"/>
      <c r="M2" s="4" t="s">
        <v>40</v>
      </c>
      <c r="N2" s="4" t="s">
        <v>42</v>
      </c>
      <c r="O2" s="4" t="s">
        <v>33</v>
      </c>
      <c r="P2" s="4" t="s">
        <v>44</v>
      </c>
      <c r="Q2" s="4" t="s">
        <v>46</v>
      </c>
      <c r="R2" s="4" t="s">
        <v>47</v>
      </c>
      <c r="S2" s="5" t="s">
        <v>39</v>
      </c>
      <c r="T2" s="5" t="s">
        <v>41</v>
      </c>
      <c r="U2" s="5" t="s">
        <v>48</v>
      </c>
      <c r="V2" s="5" t="s">
        <v>43</v>
      </c>
      <c r="W2" s="5" t="s">
        <v>45</v>
      </c>
      <c r="X2" s="5" t="s">
        <v>47</v>
      </c>
      <c r="Y2" s="77"/>
      <c r="Z2" s="77"/>
      <c r="AA2" s="6" t="s">
        <v>53</v>
      </c>
      <c r="AB2" s="6" t="s">
        <v>54</v>
      </c>
      <c r="AC2" s="6" t="s">
        <v>55</v>
      </c>
      <c r="AD2" s="6" t="s">
        <v>56</v>
      </c>
      <c r="AE2" s="6" t="s">
        <v>57</v>
      </c>
      <c r="AF2" s="70"/>
      <c r="AG2" s="70"/>
    </row>
    <row r="3" spans="1:33" s="40" customFormat="1" ht="13.5" x14ac:dyDescent="0.3">
      <c r="A3" s="21">
        <v>3</v>
      </c>
      <c r="B3" s="21">
        <v>6381</v>
      </c>
      <c r="C3" s="21" t="s">
        <v>84</v>
      </c>
      <c r="D3" s="21">
        <v>2010</v>
      </c>
      <c r="E3" s="21" t="s">
        <v>93</v>
      </c>
      <c r="F3" s="21" t="s">
        <v>85</v>
      </c>
      <c r="G3" s="21" t="s">
        <v>86</v>
      </c>
      <c r="H3" s="40" t="s">
        <v>190</v>
      </c>
      <c r="K3" s="40" t="s">
        <v>195</v>
      </c>
      <c r="P3" s="40">
        <v>75.900000000000006</v>
      </c>
      <c r="Q3" s="40">
        <v>31.6</v>
      </c>
      <c r="R3" s="40">
        <v>10</v>
      </c>
      <c r="V3" s="40">
        <v>70.5</v>
      </c>
      <c r="W3" s="40">
        <v>20.5</v>
      </c>
      <c r="X3" s="40">
        <v>14</v>
      </c>
      <c r="Y3" s="40" t="s">
        <v>188</v>
      </c>
    </row>
    <row r="4" spans="1:33" s="40" customFormat="1" ht="13.5" x14ac:dyDescent="0.3">
      <c r="H4" s="40" t="s">
        <v>191</v>
      </c>
      <c r="K4" s="40" t="s">
        <v>195</v>
      </c>
      <c r="P4" s="40">
        <v>35.5</v>
      </c>
      <c r="Q4" s="40">
        <v>24.6</v>
      </c>
      <c r="R4" s="40">
        <v>10</v>
      </c>
      <c r="V4" s="40" t="s">
        <v>197</v>
      </c>
      <c r="W4" s="40">
        <v>41.5</v>
      </c>
      <c r="X4" s="40">
        <v>14</v>
      </c>
      <c r="Y4" s="40" t="s">
        <v>188</v>
      </c>
    </row>
    <row r="5" spans="1:33" s="40" customFormat="1" ht="13.5" x14ac:dyDescent="0.3">
      <c r="H5" s="40" t="s">
        <v>192</v>
      </c>
      <c r="K5" s="40" t="s">
        <v>196</v>
      </c>
      <c r="P5" s="40">
        <v>50.5</v>
      </c>
      <c r="Q5" s="40">
        <v>17.2</v>
      </c>
      <c r="R5" s="40">
        <v>10</v>
      </c>
      <c r="V5" s="40">
        <v>67.900000000000006</v>
      </c>
      <c r="W5" s="40">
        <v>53.1</v>
      </c>
      <c r="X5" s="40">
        <v>14</v>
      </c>
      <c r="Y5" s="40" t="s">
        <v>188</v>
      </c>
    </row>
    <row r="6" spans="1:33" s="40" customFormat="1" ht="13.5" x14ac:dyDescent="0.3">
      <c r="H6" s="40" t="s">
        <v>193</v>
      </c>
      <c r="K6" s="40" t="s">
        <v>196</v>
      </c>
      <c r="P6" s="40">
        <v>90</v>
      </c>
      <c r="Q6" s="40">
        <v>33</v>
      </c>
      <c r="R6" s="40">
        <v>10</v>
      </c>
      <c r="V6" s="40">
        <v>109.3</v>
      </c>
      <c r="W6" s="40">
        <v>58.3</v>
      </c>
      <c r="X6" s="40">
        <v>14</v>
      </c>
      <c r="Y6" s="40" t="s">
        <v>188</v>
      </c>
    </row>
    <row r="7" spans="1:33" s="40" customFormat="1" ht="13.5" x14ac:dyDescent="0.3">
      <c r="H7" s="40" t="s">
        <v>194</v>
      </c>
      <c r="K7" s="40" t="s">
        <v>196</v>
      </c>
      <c r="P7" s="40">
        <v>133.5</v>
      </c>
      <c r="Q7" s="40">
        <v>41.6</v>
      </c>
      <c r="R7" s="40">
        <v>10</v>
      </c>
      <c r="V7" s="40">
        <v>148.6</v>
      </c>
      <c r="W7" s="40">
        <v>68.099999999999994</v>
      </c>
      <c r="X7" s="40">
        <v>14</v>
      </c>
      <c r="Y7" s="40" t="s">
        <v>188</v>
      </c>
    </row>
    <row r="8" spans="1:33" s="35" customFormat="1" x14ac:dyDescent="0.3"/>
    <row r="9" spans="1:33" s="35" customFormat="1" x14ac:dyDescent="0.3"/>
    <row r="10" spans="1:33" s="35" customFormat="1" x14ac:dyDescent="0.3"/>
    <row r="11" spans="1:33" s="35" customFormat="1" x14ac:dyDescent="0.3"/>
  </sheetData>
  <sheetProtection algorithmName="SHA-512" hashValue="vVaKCnOTGn5HAOC7O0keL3eQ67eLC3H97rB1f7nSCbtjQmTAOzyx/C3q2Nxn6I0RlHzFEXxPPBosp+vk521N8g==" saltValue="bFS1sxNBtUYdGKw9rm/vfA==" spinCount="100000" sheet="1" objects="1" scenarios="1" selectLockedCells="1" selectUnlockedCells="1"/>
  <autoFilter ref="A2:H3">
    <sortState ref="A4:AN13">
      <sortCondition descending="1" ref="D2:D13"/>
    </sortState>
  </autoFilter>
  <mergeCells count="20">
    <mergeCell ref="AF1:AF2"/>
    <mergeCell ref="AG1:AG2"/>
    <mergeCell ref="M1:R1"/>
    <mergeCell ref="S1:X1"/>
    <mergeCell ref="Y1:Y2"/>
    <mergeCell ref="Z1:Z2"/>
    <mergeCell ref="AA1:AC1"/>
    <mergeCell ref="AD1:AE1"/>
    <mergeCell ref="L1:L2"/>
    <mergeCell ref="A1:A2"/>
    <mergeCell ref="B1:B2"/>
    <mergeCell ref="C1:C2"/>
    <mergeCell ref="D1:D2"/>
    <mergeCell ref="E1:E2"/>
    <mergeCell ref="F1:F2"/>
    <mergeCell ref="G1:G2"/>
    <mergeCell ref="H1:H2"/>
    <mergeCell ref="I1:I2"/>
    <mergeCell ref="J1:J2"/>
    <mergeCell ref="K1:K2"/>
  </mergeCells>
  <phoneticPr fontId="18" type="noConversion"/>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zoomScale="85" zoomScaleNormal="85" workbookViewId="0">
      <pane xSplit="4" ySplit="2" topLeftCell="E3" activePane="bottomRight" state="frozen"/>
      <selection pane="topRight" activeCell="G1" sqref="G1"/>
      <selection pane="bottomLeft" activeCell="A3" sqref="A3"/>
      <selection pane="bottomRight" activeCell="A3" sqref="A3"/>
    </sheetView>
  </sheetViews>
  <sheetFormatPr defaultRowHeight="16.5" x14ac:dyDescent="0.3"/>
  <cols>
    <col min="1" max="1" width="3.375" customWidth="1"/>
    <col min="2" max="2" width="7.875" customWidth="1"/>
    <col min="6" max="6" width="11.75" customWidth="1"/>
    <col min="7" max="7" width="17.5" customWidth="1"/>
    <col min="8" max="8" width="16.25" customWidth="1"/>
    <col min="9" max="9" width="13.75" customWidth="1"/>
    <col min="10" max="10" width="11.125" customWidth="1"/>
    <col min="11" max="12" width="5.75" customWidth="1"/>
    <col min="16" max="16" width="11.5" customWidth="1"/>
    <col min="17" max="17" width="12.25" customWidth="1"/>
    <col min="22" max="22" width="12.125" customWidth="1"/>
    <col min="23" max="23" width="12.875" customWidth="1"/>
    <col min="24" max="24" width="8.375" customWidth="1"/>
    <col min="33" max="33" width="15.875" customWidth="1"/>
  </cols>
  <sheetData>
    <row r="1" spans="1:33" ht="16.5" customHeight="1" x14ac:dyDescent="0.3">
      <c r="A1" s="68" t="s">
        <v>2</v>
      </c>
      <c r="B1" s="68" t="s">
        <v>0</v>
      </c>
      <c r="C1" s="68" t="s">
        <v>3</v>
      </c>
      <c r="D1" s="68" t="s">
        <v>4</v>
      </c>
      <c r="E1" s="68" t="s">
        <v>6</v>
      </c>
      <c r="F1" s="64" t="s">
        <v>23</v>
      </c>
      <c r="G1" s="65" t="s">
        <v>32</v>
      </c>
      <c r="H1" s="66" t="s">
        <v>31</v>
      </c>
      <c r="I1" s="62" t="s">
        <v>35</v>
      </c>
      <c r="J1" s="62" t="s">
        <v>36</v>
      </c>
      <c r="K1" s="62" t="s">
        <v>37</v>
      </c>
      <c r="L1" s="62" t="s">
        <v>38</v>
      </c>
      <c r="M1" s="71" t="s">
        <v>7</v>
      </c>
      <c r="N1" s="72"/>
      <c r="O1" s="72"/>
      <c r="P1" s="72"/>
      <c r="Q1" s="72"/>
      <c r="R1" s="73"/>
      <c r="S1" s="74" t="s">
        <v>8</v>
      </c>
      <c r="T1" s="75"/>
      <c r="U1" s="75"/>
      <c r="V1" s="75"/>
      <c r="W1" s="75"/>
      <c r="X1" s="76"/>
      <c r="Y1" s="77" t="s">
        <v>49</v>
      </c>
      <c r="Z1" s="77" t="s">
        <v>1</v>
      </c>
      <c r="AA1" s="69" t="s">
        <v>50</v>
      </c>
      <c r="AB1" s="69"/>
      <c r="AC1" s="69"/>
      <c r="AD1" s="69" t="s">
        <v>51</v>
      </c>
      <c r="AE1" s="69"/>
      <c r="AF1" s="69" t="s">
        <v>49</v>
      </c>
      <c r="AG1" s="69" t="s">
        <v>52</v>
      </c>
    </row>
    <row r="2" spans="1:33" x14ac:dyDescent="0.3">
      <c r="A2" s="68"/>
      <c r="B2" s="68"/>
      <c r="C2" s="68"/>
      <c r="D2" s="68"/>
      <c r="E2" s="68"/>
      <c r="F2" s="64"/>
      <c r="G2" s="65"/>
      <c r="H2" s="66"/>
      <c r="I2" s="63"/>
      <c r="J2" s="63"/>
      <c r="K2" s="63"/>
      <c r="L2" s="63"/>
      <c r="M2" s="4" t="s">
        <v>40</v>
      </c>
      <c r="N2" s="4" t="s">
        <v>42</v>
      </c>
      <c r="O2" s="4" t="s">
        <v>33</v>
      </c>
      <c r="P2" s="4" t="s">
        <v>44</v>
      </c>
      <c r="Q2" s="4" t="s">
        <v>46</v>
      </c>
      <c r="R2" s="4" t="s">
        <v>47</v>
      </c>
      <c r="S2" s="5" t="s">
        <v>39</v>
      </c>
      <c r="T2" s="5" t="s">
        <v>41</v>
      </c>
      <c r="U2" s="5" t="s">
        <v>48</v>
      </c>
      <c r="V2" s="5" t="s">
        <v>43</v>
      </c>
      <c r="W2" s="5" t="s">
        <v>45</v>
      </c>
      <c r="X2" s="5" t="s">
        <v>47</v>
      </c>
      <c r="Y2" s="77"/>
      <c r="Z2" s="77"/>
      <c r="AA2" s="6" t="s">
        <v>53</v>
      </c>
      <c r="AB2" s="6" t="s">
        <v>54</v>
      </c>
      <c r="AC2" s="6" t="s">
        <v>55</v>
      </c>
      <c r="AD2" s="6" t="s">
        <v>56</v>
      </c>
      <c r="AE2" s="6" t="s">
        <v>57</v>
      </c>
      <c r="AF2" s="70"/>
      <c r="AG2" s="70"/>
    </row>
    <row r="3" spans="1:33" s="41" customFormat="1" ht="16.5" customHeight="1" x14ac:dyDescent="0.3">
      <c r="A3" s="21">
        <v>2</v>
      </c>
      <c r="B3" s="21">
        <v>5705</v>
      </c>
      <c r="C3" s="21" t="s">
        <v>92</v>
      </c>
      <c r="D3" s="21">
        <v>2014</v>
      </c>
      <c r="E3" s="21" t="s">
        <v>94</v>
      </c>
      <c r="F3" s="21" t="s">
        <v>90</v>
      </c>
      <c r="G3" s="21" t="s">
        <v>91</v>
      </c>
      <c r="H3" s="40" t="s">
        <v>115</v>
      </c>
      <c r="I3" s="40" t="s">
        <v>116</v>
      </c>
      <c r="J3" s="40" t="s">
        <v>119</v>
      </c>
      <c r="K3" s="40"/>
      <c r="L3" s="40" t="s">
        <v>112</v>
      </c>
      <c r="M3" s="40"/>
      <c r="N3" s="40"/>
      <c r="O3" s="40"/>
      <c r="P3" s="40">
        <v>2.94</v>
      </c>
      <c r="Q3" s="40" t="s">
        <v>124</v>
      </c>
      <c r="R3" s="40">
        <v>10</v>
      </c>
      <c r="S3" s="40"/>
      <c r="T3" s="40"/>
      <c r="U3" s="40"/>
      <c r="V3" s="40">
        <v>2.95</v>
      </c>
      <c r="W3" s="40" t="s">
        <v>116</v>
      </c>
      <c r="X3" s="40">
        <v>20</v>
      </c>
      <c r="Y3" s="40">
        <v>0.42499999999999999</v>
      </c>
    </row>
    <row r="4" spans="1:33" s="41" customFormat="1" ht="16.5" customHeight="1" x14ac:dyDescent="0.3">
      <c r="A4" s="21"/>
      <c r="B4" s="21"/>
      <c r="C4" s="21"/>
      <c r="D4" s="21"/>
      <c r="E4" s="21"/>
      <c r="F4" s="21"/>
      <c r="G4" s="21"/>
      <c r="H4" s="40"/>
      <c r="I4" s="40" t="s">
        <v>116</v>
      </c>
      <c r="J4" s="40" t="s">
        <v>120</v>
      </c>
      <c r="K4" s="40"/>
      <c r="L4" s="40" t="s">
        <v>112</v>
      </c>
      <c r="M4" s="40"/>
      <c r="N4" s="40"/>
      <c r="O4" s="40"/>
      <c r="P4" s="40">
        <v>2.56</v>
      </c>
      <c r="Q4" s="40" t="s">
        <v>125</v>
      </c>
      <c r="R4" s="40">
        <v>10</v>
      </c>
      <c r="S4" s="40"/>
      <c r="T4" s="40"/>
      <c r="U4" s="40"/>
      <c r="V4" s="40">
        <v>2.29</v>
      </c>
      <c r="W4" s="40" t="s">
        <v>116</v>
      </c>
      <c r="X4" s="40">
        <v>20</v>
      </c>
      <c r="Y4" s="40">
        <v>0.2</v>
      </c>
    </row>
    <row r="5" spans="1:33" s="41" customFormat="1" ht="16.5" customHeight="1" x14ac:dyDescent="0.3">
      <c r="A5" s="21"/>
      <c r="B5" s="21"/>
      <c r="C5" s="21"/>
      <c r="D5" s="21"/>
      <c r="E5" s="21"/>
      <c r="F5" s="21"/>
      <c r="G5" s="21"/>
      <c r="H5" s="40"/>
      <c r="I5" s="40" t="s">
        <v>117</v>
      </c>
      <c r="J5" s="40" t="s">
        <v>121</v>
      </c>
      <c r="K5" s="40"/>
      <c r="L5" s="40" t="s">
        <v>112</v>
      </c>
      <c r="M5" s="40"/>
      <c r="N5" s="40"/>
      <c r="O5" s="40"/>
      <c r="P5" s="40">
        <v>3.03</v>
      </c>
      <c r="Q5" s="40" t="s">
        <v>126</v>
      </c>
      <c r="R5" s="40">
        <v>10</v>
      </c>
      <c r="S5" s="40"/>
      <c r="T5" s="40"/>
      <c r="U5" s="40"/>
      <c r="V5" s="40">
        <v>2.91</v>
      </c>
      <c r="W5" s="40" t="s">
        <v>128</v>
      </c>
      <c r="X5" s="40">
        <v>20</v>
      </c>
      <c r="Y5" s="40">
        <v>0.48399999999999999</v>
      </c>
    </row>
    <row r="6" spans="1:33" s="41" customFormat="1" ht="16.5" customHeight="1" x14ac:dyDescent="0.3">
      <c r="A6" s="21"/>
      <c r="B6" s="21"/>
      <c r="C6" s="21"/>
      <c r="D6" s="21"/>
      <c r="E6" s="21"/>
      <c r="F6" s="21"/>
      <c r="G6" s="21"/>
      <c r="H6" s="40"/>
      <c r="I6" s="40" t="s">
        <v>116</v>
      </c>
      <c r="J6" s="40" t="s">
        <v>122</v>
      </c>
      <c r="K6" s="40"/>
      <c r="L6" s="40" t="s">
        <v>112</v>
      </c>
      <c r="M6" s="40"/>
      <c r="N6" s="40"/>
      <c r="O6" s="40"/>
      <c r="P6" s="40">
        <v>2.4300000000000002</v>
      </c>
      <c r="Q6" s="40" t="s">
        <v>125</v>
      </c>
      <c r="R6" s="40">
        <v>10</v>
      </c>
      <c r="S6" s="40"/>
      <c r="T6" s="40"/>
      <c r="U6" s="40"/>
      <c r="V6" s="40">
        <v>2.35</v>
      </c>
      <c r="W6" s="40" t="s">
        <v>116</v>
      </c>
      <c r="X6" s="40">
        <v>20</v>
      </c>
      <c r="Y6" s="40">
        <v>0.87</v>
      </c>
    </row>
    <row r="7" spans="1:33" s="41" customFormat="1" ht="16.5" customHeight="1" x14ac:dyDescent="0.3">
      <c r="A7" s="21"/>
      <c r="B7" s="21"/>
      <c r="C7" s="21"/>
      <c r="D7" s="21"/>
      <c r="E7" s="21"/>
      <c r="F7" s="21"/>
      <c r="G7" s="21"/>
      <c r="H7" s="40"/>
      <c r="I7" s="40" t="s">
        <v>118</v>
      </c>
      <c r="J7" s="40" t="s">
        <v>123</v>
      </c>
      <c r="K7" s="40"/>
      <c r="L7" s="40" t="s">
        <v>112</v>
      </c>
      <c r="M7" s="40"/>
      <c r="N7" s="40"/>
      <c r="O7" s="40"/>
      <c r="P7" s="40">
        <v>2.74</v>
      </c>
      <c r="Q7" s="40" t="s">
        <v>127</v>
      </c>
      <c r="R7" s="40">
        <v>10</v>
      </c>
      <c r="S7" s="40"/>
      <c r="T7" s="40"/>
      <c r="U7" s="40"/>
      <c r="V7" s="40">
        <v>2.63</v>
      </c>
      <c r="W7" s="40" t="s">
        <v>118</v>
      </c>
      <c r="X7" s="40">
        <v>20</v>
      </c>
      <c r="Y7" s="40">
        <v>0.45400000000000001</v>
      </c>
    </row>
    <row r="8" spans="1:33" s="35" customFormat="1" x14ac:dyDescent="0.3">
      <c r="C8" s="3"/>
      <c r="D8" s="3"/>
      <c r="E8" s="3"/>
      <c r="F8" s="3"/>
      <c r="G8" s="3"/>
      <c r="H8" s="3"/>
      <c r="I8" s="3"/>
      <c r="J8" s="3"/>
      <c r="K8" s="3"/>
      <c r="L8" s="3"/>
    </row>
    <row r="9" spans="1:33" s="35" customFormat="1" x14ac:dyDescent="0.3">
      <c r="C9" s="3"/>
      <c r="D9" s="3"/>
      <c r="E9" s="3"/>
      <c r="F9" s="3"/>
      <c r="G9" s="3"/>
      <c r="H9" s="3"/>
      <c r="I9" s="3"/>
      <c r="J9" s="3"/>
      <c r="K9" s="3"/>
      <c r="L9" s="3"/>
    </row>
    <row r="10" spans="1:33" s="35" customFormat="1" x14ac:dyDescent="0.3">
      <c r="C10" s="3"/>
      <c r="D10" s="3"/>
      <c r="E10" s="3"/>
      <c r="F10" s="3"/>
      <c r="G10" s="3"/>
      <c r="H10" s="3"/>
      <c r="I10" s="3"/>
      <c r="J10" s="3"/>
      <c r="K10" s="3"/>
      <c r="L10" s="3"/>
    </row>
    <row r="11" spans="1:33" s="35" customFormat="1" x14ac:dyDescent="0.3"/>
  </sheetData>
  <sheetProtection algorithmName="SHA-512" hashValue="PAfVBFBevK+WQGyEbw+2Plfg1Es85PSC3FALX3nt5gYW69czWfzgyyxjPrN1hjELiHD1Ez/YcHuKncjeD0cyhQ==" saltValue="hNJ/iyMh0MzLzgSt/MYmhA==" spinCount="100000" sheet="1" objects="1" scenarios="1" selectLockedCells="1" selectUnlockedCells="1"/>
  <autoFilter ref="A2:H7">
    <sortState ref="A4:AN13">
      <sortCondition descending="1" ref="D2:D13"/>
    </sortState>
  </autoFilter>
  <mergeCells count="20">
    <mergeCell ref="AF1:AF2"/>
    <mergeCell ref="AG1:AG2"/>
    <mergeCell ref="M1:R1"/>
    <mergeCell ref="S1:X1"/>
    <mergeCell ref="Y1:Y2"/>
    <mergeCell ref="Z1:Z2"/>
    <mergeCell ref="AA1:AC1"/>
    <mergeCell ref="AD1:AE1"/>
    <mergeCell ref="L1:L2"/>
    <mergeCell ref="A1:A2"/>
    <mergeCell ref="B1:B2"/>
    <mergeCell ref="C1:C2"/>
    <mergeCell ref="D1:D2"/>
    <mergeCell ref="E1:E2"/>
    <mergeCell ref="F1:F2"/>
    <mergeCell ref="G1:G2"/>
    <mergeCell ref="H1:H2"/>
    <mergeCell ref="I1:I2"/>
    <mergeCell ref="J1:J2"/>
    <mergeCell ref="K1:K2"/>
  </mergeCells>
  <phoneticPr fontId="18" type="noConversion"/>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zoomScale="85" zoomScaleNormal="85" workbookViewId="0">
      <pane xSplit="4" ySplit="4" topLeftCell="E5" activePane="bottomRight" state="frozen"/>
      <selection pane="topRight" activeCell="H1" sqref="H1"/>
      <selection pane="bottomLeft" activeCell="A8" sqref="A8"/>
      <selection pane="bottomRight" activeCell="I16" sqref="I16"/>
    </sheetView>
  </sheetViews>
  <sheetFormatPr defaultRowHeight="12" x14ac:dyDescent="0.3"/>
  <cols>
    <col min="1" max="4" width="9" style="7"/>
    <col min="5" max="5" width="9.125" style="9" customWidth="1"/>
    <col min="6" max="6" width="17.5" style="7" customWidth="1"/>
    <col min="7" max="7" width="9.125" style="9" customWidth="1"/>
    <col min="8" max="8" width="17.5" style="7" customWidth="1"/>
    <col min="9" max="9" width="9.125" style="9" customWidth="1"/>
    <col min="10" max="10" width="17.5" style="7" customWidth="1"/>
    <col min="11" max="11" width="9.125" style="9" customWidth="1"/>
    <col min="12" max="12" width="17.5" style="7" customWidth="1"/>
    <col min="13" max="13" width="9.125" style="9" customWidth="1"/>
    <col min="14" max="14" width="17.5" style="7" customWidth="1"/>
    <col min="15" max="15" width="9.125" style="9" customWidth="1"/>
    <col min="16" max="16" width="17.5" style="7" customWidth="1"/>
    <col min="17" max="17" width="9.125" style="9" customWidth="1"/>
    <col min="18" max="18" width="17.5" style="7" customWidth="1"/>
    <col min="19" max="19" width="9.125" style="9" customWidth="1"/>
    <col min="20" max="20" width="17.5" style="7" customWidth="1"/>
    <col min="21" max="16384" width="9" style="7"/>
  </cols>
  <sheetData>
    <row r="1" spans="1:20" x14ac:dyDescent="0.3">
      <c r="A1" s="8"/>
    </row>
    <row r="3" spans="1:20" x14ac:dyDescent="0.3">
      <c r="E3" s="10" t="s">
        <v>58</v>
      </c>
      <c r="F3" s="11"/>
      <c r="G3" s="12"/>
      <c r="H3" s="11"/>
      <c r="I3" s="12"/>
      <c r="J3" s="11"/>
      <c r="K3" s="12"/>
      <c r="L3" s="11"/>
      <c r="M3" s="12"/>
      <c r="N3" s="11"/>
      <c r="O3" s="12"/>
      <c r="P3" s="11"/>
      <c r="Q3" s="12"/>
      <c r="R3" s="11"/>
      <c r="S3" s="12"/>
      <c r="T3" s="11"/>
    </row>
    <row r="4" spans="1:20" ht="33" customHeight="1" x14ac:dyDescent="0.3">
      <c r="A4" s="13" t="s">
        <v>59</v>
      </c>
      <c r="B4" s="14" t="s">
        <v>60</v>
      </c>
      <c r="C4" s="14" t="s">
        <v>61</v>
      </c>
      <c r="D4" s="14" t="s">
        <v>6</v>
      </c>
      <c r="E4" s="15" t="s">
        <v>68</v>
      </c>
      <c r="F4" s="16" t="s">
        <v>62</v>
      </c>
      <c r="G4" s="15" t="s">
        <v>69</v>
      </c>
      <c r="H4" s="16" t="s">
        <v>63</v>
      </c>
      <c r="I4" s="15" t="s">
        <v>70</v>
      </c>
      <c r="J4" s="16" t="s">
        <v>64</v>
      </c>
      <c r="K4" s="15" t="s">
        <v>71</v>
      </c>
      <c r="L4" s="16" t="s">
        <v>65</v>
      </c>
      <c r="M4" s="15" t="s">
        <v>72</v>
      </c>
      <c r="N4" s="16" t="s">
        <v>73</v>
      </c>
      <c r="O4" s="15" t="s">
        <v>74</v>
      </c>
      <c r="P4" s="16" t="s">
        <v>66</v>
      </c>
      <c r="Q4" s="17" t="s">
        <v>75</v>
      </c>
      <c r="R4" s="18" t="s">
        <v>67</v>
      </c>
      <c r="S4" s="17" t="s">
        <v>76</v>
      </c>
      <c r="T4" s="18" t="s">
        <v>77</v>
      </c>
    </row>
    <row r="5" spans="1:20" s="43" customFormat="1" ht="189" x14ac:dyDescent="0.3">
      <c r="A5" s="45">
        <v>6425</v>
      </c>
      <c r="B5" s="45" t="s">
        <v>81</v>
      </c>
      <c r="C5" s="45">
        <v>2017</v>
      </c>
      <c r="D5" s="45" t="s">
        <v>93</v>
      </c>
      <c r="E5" s="42" t="s">
        <v>136</v>
      </c>
      <c r="F5" s="43" t="s">
        <v>155</v>
      </c>
      <c r="G5" s="42" t="s">
        <v>137</v>
      </c>
      <c r="H5" s="42" t="s">
        <v>138</v>
      </c>
      <c r="I5" s="42" t="s">
        <v>137</v>
      </c>
      <c r="J5" s="42" t="s">
        <v>139</v>
      </c>
      <c r="K5" s="42" t="s">
        <v>136</v>
      </c>
      <c r="L5" s="44" t="s">
        <v>156</v>
      </c>
      <c r="M5" s="42" t="s">
        <v>136</v>
      </c>
      <c r="N5" s="42" t="s">
        <v>141</v>
      </c>
      <c r="O5" s="42" t="s">
        <v>136</v>
      </c>
      <c r="P5" s="42" t="s">
        <v>142</v>
      </c>
      <c r="Q5" s="42" t="s">
        <v>136</v>
      </c>
      <c r="R5" s="44" t="s">
        <v>157</v>
      </c>
      <c r="S5" s="42" t="s">
        <v>136</v>
      </c>
      <c r="T5" s="42" t="s">
        <v>144</v>
      </c>
    </row>
    <row r="6" spans="1:20" s="46" customFormat="1" ht="175.5" x14ac:dyDescent="0.3">
      <c r="A6" s="45">
        <v>5705</v>
      </c>
      <c r="B6" s="45" t="s">
        <v>92</v>
      </c>
      <c r="C6" s="45">
        <v>2014</v>
      </c>
      <c r="D6" s="45" t="s">
        <v>94</v>
      </c>
      <c r="E6" s="42" t="s">
        <v>136</v>
      </c>
      <c r="F6" s="42" t="s">
        <v>135</v>
      </c>
      <c r="G6" s="42" t="s">
        <v>137</v>
      </c>
      <c r="H6" s="42" t="s">
        <v>138</v>
      </c>
      <c r="I6" s="42" t="s">
        <v>137</v>
      </c>
      <c r="J6" s="42" t="s">
        <v>139</v>
      </c>
      <c r="K6" s="42" t="s">
        <v>136</v>
      </c>
      <c r="L6" s="42" t="s">
        <v>140</v>
      </c>
      <c r="M6" s="42" t="s">
        <v>136</v>
      </c>
      <c r="N6" s="42" t="s">
        <v>141</v>
      </c>
      <c r="O6" s="42" t="s">
        <v>136</v>
      </c>
      <c r="P6" s="42" t="s">
        <v>142</v>
      </c>
      <c r="Q6" s="42" t="s">
        <v>136</v>
      </c>
      <c r="R6" s="42" t="s">
        <v>143</v>
      </c>
      <c r="S6" s="42" t="s">
        <v>136</v>
      </c>
      <c r="T6" s="42" t="s">
        <v>144</v>
      </c>
    </row>
    <row r="7" spans="1:20" s="43" customFormat="1" ht="121.5" x14ac:dyDescent="0.3">
      <c r="A7" s="45">
        <v>6381</v>
      </c>
      <c r="B7" s="45" t="s">
        <v>84</v>
      </c>
      <c r="C7" s="45">
        <v>2010</v>
      </c>
      <c r="D7" s="45" t="s">
        <v>93</v>
      </c>
      <c r="E7" s="42" t="s">
        <v>136</v>
      </c>
      <c r="F7" s="44" t="s">
        <v>198</v>
      </c>
      <c r="G7" s="42" t="s">
        <v>136</v>
      </c>
      <c r="H7" s="44" t="s">
        <v>200</v>
      </c>
      <c r="I7" s="42" t="s">
        <v>137</v>
      </c>
      <c r="J7" s="42" t="s">
        <v>139</v>
      </c>
      <c r="K7" s="42" t="s">
        <v>136</v>
      </c>
      <c r="L7" s="44" t="s">
        <v>201</v>
      </c>
      <c r="M7" s="42" t="s">
        <v>136</v>
      </c>
      <c r="N7" s="42" t="s">
        <v>141</v>
      </c>
      <c r="O7" s="42" t="s">
        <v>136</v>
      </c>
      <c r="P7" s="42" t="s">
        <v>142</v>
      </c>
      <c r="Q7" s="42" t="s">
        <v>136</v>
      </c>
      <c r="R7" s="44" t="s">
        <v>157</v>
      </c>
      <c r="S7" s="42" t="s">
        <v>136</v>
      </c>
      <c r="T7" s="42" t="s">
        <v>144</v>
      </c>
    </row>
  </sheetData>
  <sheetProtection algorithmName="SHA-512" hashValue="ZOrXgqhLhpEaf++Ljd60DK3zp+Jrk3N3LJMFNdi0q65GO6fO5LhFsXgGOLgbrf4E39NOdUmWbCYD7weCI1nomA==" saltValue="KO+AZSHffi5cAuKMdUkqew==" spinCount="100000" sheet="1" objects="1" scenarios="1" selectLockedCells="1" selectUnlockedCells="1"/>
  <phoneticPr fontId="18"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워크시트</vt:lpstr>
      </vt:variant>
      <vt:variant>
        <vt:i4>6</vt:i4>
      </vt:variant>
    </vt:vector>
  </HeadingPairs>
  <TitlesOfParts>
    <vt:vector size="6" baseType="lpstr">
      <vt:lpstr>0_최종선택문헌</vt:lpstr>
      <vt:lpstr>1_안전성</vt:lpstr>
      <vt:lpstr>2-1_효과성_증상개선</vt:lpstr>
      <vt:lpstr>2-2_효과성_항문직장기능</vt:lpstr>
      <vt:lpstr>2-3_효과성_삶의 질</vt:lpstr>
      <vt:lpstr>3_비뚤림위험평가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2024-02-27T05:17:08Z</dcterms:created>
  <dcterms:modified xsi:type="dcterms:W3CDTF">2024-10-28T09:09:17Z</dcterms:modified>
</cp:coreProperties>
</file>