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30" windowHeight="12210"/>
  </bookViews>
  <sheets>
    <sheet name="연구개요 및 비뚤림위험평가" sheetId="13" r:id="rId1"/>
    <sheet name="안전성(합병증 및 이상반응)" sheetId="15" r:id="rId2"/>
    <sheet name="사망률" sheetId="7" r:id="rId3"/>
    <sheet name="비이식 생존" sheetId="8" r:id="rId4"/>
    <sheet name="간성뇌증" sheetId="10" r:id="rId5"/>
  </sheets>
  <definedNames>
    <definedName name="_xlnm._FilterDatabase" localSheetId="4" hidden="1">간성뇌증!$A$1:$P$7</definedName>
    <definedName name="_xlnm._FilterDatabase" localSheetId="3" hidden="1">'비이식 생존'!$A$2:$O$2</definedName>
    <definedName name="_xlnm._FilterDatabase" localSheetId="2" hidden="1">사망률!$B$3:$O$3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7" l="1"/>
  <c r="L14" i="7"/>
  <c r="O13" i="7"/>
  <c r="L13" i="7"/>
  <c r="O12" i="7"/>
  <c r="L12" i="7"/>
  <c r="O11" i="7"/>
  <c r="L11" i="7"/>
  <c r="O10" i="7"/>
  <c r="L10" i="7"/>
  <c r="O7" i="7"/>
  <c r="L7" i="7"/>
  <c r="O6" i="7"/>
  <c r="L6" i="7"/>
  <c r="O5" i="7"/>
  <c r="L5" i="7"/>
  <c r="O4" i="7"/>
  <c r="L4" i="7"/>
  <c r="K4" i="8" l="1"/>
  <c r="K5" i="8"/>
  <c r="K3" i="8"/>
  <c r="H4" i="8"/>
  <c r="H5" i="8"/>
  <c r="H3" i="8"/>
</calcChain>
</file>

<file path=xl/sharedStrings.xml><?xml version="1.0" encoding="utf-8"?>
<sst xmlns="http://schemas.openxmlformats.org/spreadsheetml/2006/main" count="587" uniqueCount="372">
  <si>
    <t>Author</t>
    <phoneticPr fontId="1" type="noConversion"/>
  </si>
  <si>
    <t>Year</t>
    <phoneticPr fontId="1" type="noConversion"/>
  </si>
  <si>
    <t>Banares</t>
    <phoneticPr fontId="1" type="noConversion"/>
  </si>
  <si>
    <t>Saliba</t>
    <phoneticPr fontId="1" type="noConversion"/>
  </si>
  <si>
    <t>Hassanein</t>
    <phoneticPr fontId="1" type="noConversion"/>
  </si>
  <si>
    <t>Sen</t>
    <phoneticPr fontId="1" type="noConversion"/>
  </si>
  <si>
    <t xml:space="preserve">Heemann </t>
    <phoneticPr fontId="1" type="noConversion"/>
  </si>
  <si>
    <t xml:space="preserve">Mitzner </t>
    <phoneticPr fontId="1" type="noConversion"/>
  </si>
  <si>
    <t>연번</t>
    <phoneticPr fontId="1" type="noConversion"/>
  </si>
  <si>
    <t>ACLF</t>
    <phoneticPr fontId="1" type="noConversion"/>
  </si>
  <si>
    <t>ALF</t>
    <phoneticPr fontId="1" type="noConversion"/>
  </si>
  <si>
    <t>대상자</t>
    <phoneticPr fontId="1" type="noConversion"/>
  </si>
  <si>
    <t>총 사망률</t>
    <phoneticPr fontId="1" type="noConversion"/>
  </si>
  <si>
    <t>비이식 생존</t>
    <phoneticPr fontId="1" type="noConversion"/>
  </si>
  <si>
    <t>간성 뇌증</t>
    <phoneticPr fontId="1" type="noConversion"/>
  </si>
  <si>
    <t>O</t>
    <phoneticPr fontId="1" type="noConversion"/>
  </si>
  <si>
    <t>X</t>
    <phoneticPr fontId="1" type="noConversion"/>
  </si>
  <si>
    <t>비고</t>
    <phoneticPr fontId="1" type="noConversion"/>
  </si>
  <si>
    <t>시점</t>
    <phoneticPr fontId="1" type="noConversion"/>
  </si>
  <si>
    <t>30일</t>
    <phoneticPr fontId="1" type="noConversion"/>
  </si>
  <si>
    <t>30일, 6개월</t>
    <phoneticPr fontId="1" type="noConversion"/>
  </si>
  <si>
    <t>in-hospital, 3개월</t>
    <phoneticPr fontId="1" type="noConversion"/>
  </si>
  <si>
    <t>5일, 10일, 180일</t>
    <phoneticPr fontId="1" type="noConversion"/>
  </si>
  <si>
    <t>180일</t>
    <phoneticPr fontId="1" type="noConversion"/>
  </si>
  <si>
    <t>28일, 90일</t>
    <phoneticPr fontId="1" type="noConversion"/>
  </si>
  <si>
    <t>Total</t>
    <phoneticPr fontId="1" type="noConversion"/>
  </si>
  <si>
    <t>Event</t>
    <phoneticPr fontId="1" type="noConversion"/>
  </si>
  <si>
    <t>SMT</t>
    <phoneticPr fontId="1" type="noConversion"/>
  </si>
  <si>
    <t>MARS</t>
    <phoneticPr fontId="1" type="noConversion"/>
  </si>
  <si>
    <t>30일</t>
    <phoneticPr fontId="1" type="noConversion"/>
  </si>
  <si>
    <t>사망률 보고 시점</t>
    <phoneticPr fontId="1" type="noConversion"/>
  </si>
  <si>
    <t>시점</t>
    <phoneticPr fontId="1" type="noConversion"/>
  </si>
  <si>
    <t>28일</t>
    <phoneticPr fontId="1" type="noConversion"/>
  </si>
  <si>
    <t>MARS_Total</t>
    <phoneticPr fontId="1" type="noConversion"/>
  </si>
  <si>
    <t>SMT_Total</t>
    <phoneticPr fontId="1" type="noConversion"/>
  </si>
  <si>
    <r>
      <t xml:space="preserve">28일, </t>
    </r>
    <r>
      <rPr>
        <sz val="9"/>
        <color rgb="FFFF0000"/>
        <rFont val="맑은 고딕"/>
        <family val="3"/>
        <charset val="129"/>
        <scheme val="minor"/>
      </rPr>
      <t>90일</t>
    </r>
    <phoneticPr fontId="1" type="noConversion"/>
  </si>
  <si>
    <r>
      <t xml:space="preserve">In hospital, </t>
    </r>
    <r>
      <rPr>
        <sz val="9"/>
        <color rgb="FFFF0000"/>
        <rFont val="맑은 고딕"/>
        <family val="3"/>
        <charset val="129"/>
        <scheme val="minor"/>
      </rPr>
      <t>180일</t>
    </r>
    <phoneticPr fontId="1" type="noConversion"/>
  </si>
  <si>
    <t>90일</t>
    <phoneticPr fontId="1" type="noConversion"/>
  </si>
  <si>
    <t>In hospital</t>
  </si>
  <si>
    <t>사망률(%)</t>
    <phoneticPr fontId="1" type="noConversion"/>
  </si>
  <si>
    <t>6개월</t>
    <phoneticPr fontId="1" type="noConversion"/>
  </si>
  <si>
    <r>
      <t>30일</t>
    </r>
    <r>
      <rPr>
        <sz val="9"/>
        <color rgb="FFFF0000"/>
        <rFont val="맑은 고딕"/>
        <family val="3"/>
        <charset val="129"/>
        <scheme val="minor"/>
      </rPr>
      <t>, 6개월</t>
    </r>
    <phoneticPr fontId="1" type="noConversion"/>
  </si>
  <si>
    <t>간이식_MARS</t>
    <phoneticPr fontId="1" type="noConversion"/>
  </si>
  <si>
    <t>간이식_SMT</t>
    <phoneticPr fontId="1" type="noConversion"/>
  </si>
  <si>
    <t>간이식_비고</t>
    <phoneticPr fontId="1" type="noConversion"/>
  </si>
  <si>
    <t>2.2% (2/90명)</t>
    <phoneticPr fontId="1" type="noConversion"/>
  </si>
  <si>
    <t>3.4% (3/89명)</t>
    <phoneticPr fontId="1" type="noConversion"/>
  </si>
  <si>
    <t>Early liver transplantation</t>
    <phoneticPr fontId="1" type="noConversion"/>
  </si>
  <si>
    <t>73.6% (39/53명)</t>
    <phoneticPr fontId="1" type="noConversion"/>
  </si>
  <si>
    <t>55.1% (27/49명)</t>
    <phoneticPr fontId="1" type="noConversion"/>
  </si>
  <si>
    <t>. ALF who met criteria for liver transplantation를 대상으로 함
. 6-month transplantation-free survival (defined as a combined end point of death or transplantation)</t>
    <phoneticPr fontId="1" type="noConversion"/>
  </si>
  <si>
    <t>측정도구</t>
    <phoneticPr fontId="1" type="noConversion"/>
  </si>
  <si>
    <t>정의?</t>
    <phoneticPr fontId="1" type="noConversion"/>
  </si>
  <si>
    <t>시점</t>
    <phoneticPr fontId="1" type="noConversion"/>
  </si>
  <si>
    <t>the West Haven Criteria</t>
    <phoneticPr fontId="1" type="noConversion"/>
  </si>
  <si>
    <t>HE improvement : the proportion of patients with a marked reduction of the degree of HE (from grade II-IV to grade 0-I)</t>
    <phoneticPr fontId="1" type="noConversion"/>
  </si>
  <si>
    <t>불분명(28일)</t>
    <phoneticPr fontId="1" type="noConversion"/>
  </si>
  <si>
    <t>MARS_
Total</t>
    <phoneticPr fontId="1" type="noConversion"/>
  </si>
  <si>
    <t>SMT_
Total</t>
    <phoneticPr fontId="1" type="noConversion"/>
  </si>
  <si>
    <t>MART_
Event</t>
    <phoneticPr fontId="1" type="noConversion"/>
  </si>
  <si>
    <t>SMT_
Event</t>
    <phoneticPr fontId="1" type="noConversion"/>
  </si>
  <si>
    <t>△</t>
    <phoneticPr fontId="1" type="noConversion"/>
  </si>
  <si>
    <t>Outcome after hepatic encephalopathy
- 경증의 HE 환자에서 MARS 치료 후 임상적 향상이 유의하지 않았음
- 중증 HE 환자에서 호흡보조 및 기계호흡이 필요한 환자는 MARS 79%(15/19명), SMT 62%(8/13명)으로 두 군 간 차이가 유의하지 않음(p=.43)</t>
    <phoneticPr fontId="1" type="noConversion"/>
  </si>
  <si>
    <t>Hepatic Encephalopathy Scoring Algorithm (HESA)</t>
    <phoneticPr fontId="1" type="noConversion"/>
  </si>
  <si>
    <t>5일</t>
    <phoneticPr fontId="1" type="noConversion"/>
  </si>
  <si>
    <t>비고</t>
    <phoneticPr fontId="1" type="noConversion"/>
  </si>
  <si>
    <t>Improvement in HE
. (responder) the number of HE assessments with at least 2 grades improvement in HE from baseline</t>
    <phoneticPr fontId="1" type="noConversion"/>
  </si>
  <si>
    <t>Reverse값 입력</t>
    <phoneticPr fontId="1" type="noConversion"/>
  </si>
  <si>
    <t>모집 대상자</t>
    <phoneticPr fontId="1" type="noConversion"/>
  </si>
  <si>
    <t>West Haven criteria</t>
    <phoneticPr fontId="1" type="noConversion"/>
  </si>
  <si>
    <t>Grade 1 : I 1명, C 2명
Grade 2 : I 4명, C 4명
Grade 3-4 : I 4명, C 3명</t>
    <phoneticPr fontId="1" type="noConversion"/>
  </si>
  <si>
    <t>7일</t>
    <phoneticPr fontId="1" type="noConversion"/>
  </si>
  <si>
    <t>Grade 3 : I 20명, C 19명
Grade 4 : I 19명, C 12명</t>
    <phoneticPr fontId="1" type="noConversion"/>
  </si>
  <si>
    <t>Grade 2 이상인 환자만 모집함</t>
    <phoneticPr fontId="1" type="noConversion"/>
  </si>
  <si>
    <t>the West Haven criteria</t>
    <phoneticPr fontId="1" type="noConversion"/>
  </si>
  <si>
    <t>HE grade
I : 중위값 1 (범위 0-3)
C : 중위값 1 (범위 0-2)</t>
    <phoneticPr fontId="1" type="noConversion"/>
  </si>
  <si>
    <t>30일</t>
    <phoneticPr fontId="1" type="noConversion"/>
  </si>
  <si>
    <r>
      <t xml:space="preserve">Patients </t>
    </r>
    <r>
      <rPr>
        <sz val="9"/>
        <color rgb="FFFF0000"/>
        <rFont val="맑은 고딕"/>
        <family val="3"/>
        <charset val="129"/>
        <scheme val="minor"/>
      </rPr>
      <t>without</t>
    </r>
    <r>
      <rPr>
        <sz val="9"/>
        <color theme="1"/>
        <rFont val="맑은 고딕"/>
        <family val="3"/>
        <charset val="129"/>
        <scheme val="minor"/>
      </rPr>
      <t xml:space="preserve"> improvement of encephalopathy (defined as reduction by </t>
    </r>
    <r>
      <rPr>
        <sz val="9"/>
        <color theme="1"/>
        <rFont val="맑은 고딕"/>
        <family val="3"/>
        <charset val="129"/>
      </rPr>
      <t>≥</t>
    </r>
    <r>
      <rPr>
        <sz val="9"/>
        <color theme="1"/>
        <rFont val="맑은 고딕"/>
        <family val="3"/>
        <charset val="129"/>
        <scheme val="minor"/>
      </rPr>
      <t xml:space="preserve"> 1 grade) over the 7-day period</t>
    </r>
    <phoneticPr fontId="1" type="noConversion"/>
  </si>
  <si>
    <r>
      <rPr>
        <sz val="9"/>
        <color rgb="FFFF0000"/>
        <rFont val="맑은 고딕"/>
        <family val="3"/>
        <charset val="129"/>
        <scheme val="minor"/>
      </rPr>
      <t xml:space="preserve">Worsening </t>
    </r>
    <r>
      <rPr>
        <sz val="9"/>
        <color theme="1"/>
        <rFont val="맑은 고딕"/>
        <family val="3"/>
        <charset val="129"/>
        <scheme val="minor"/>
      </rPr>
      <t>of hepatic encephalopathy (Stage 4)</t>
    </r>
    <phoneticPr fontId="1" type="noConversion"/>
  </si>
  <si>
    <t>90일</t>
    <phoneticPr fontId="1" type="noConversion"/>
  </si>
  <si>
    <t>비이식 생존율(Transplantation-free survival)</t>
    <phoneticPr fontId="1" type="noConversion"/>
  </si>
  <si>
    <t>MARS_Event
사망</t>
    <phoneticPr fontId="1" type="noConversion"/>
  </si>
  <si>
    <t>SMT_Event
사망</t>
    <phoneticPr fontId="1" type="noConversion"/>
  </si>
  <si>
    <t>MARS_Event
생존</t>
    <phoneticPr fontId="1" type="noConversion"/>
  </si>
  <si>
    <t>SMT_Event
생존</t>
    <phoneticPr fontId="1" type="noConversion"/>
  </si>
  <si>
    <t>단기사망률</t>
    <phoneticPr fontId="1" type="noConversion"/>
  </si>
  <si>
    <t>장기사망률</t>
    <phoneticPr fontId="1" type="noConversion"/>
  </si>
  <si>
    <t>연번</t>
  </si>
  <si>
    <t>연구유형</t>
    <phoneticPr fontId="1" type="noConversion"/>
  </si>
  <si>
    <r>
      <t>1</t>
    </r>
    <r>
      <rPr>
        <sz val="9.5"/>
        <color rgb="FF000000"/>
        <rFont val="KoPub돋움체 Bold"/>
        <family val="1"/>
        <charset val="129"/>
      </rPr>
      <t>저자</t>
    </r>
  </si>
  <si>
    <t>출판연도</t>
    <phoneticPr fontId="1" type="noConversion"/>
  </si>
  <si>
    <t>연구국가</t>
  </si>
  <si>
    <t>연구기관(n)</t>
    <phoneticPr fontId="1" type="noConversion"/>
  </si>
  <si>
    <t>연구대상자</t>
  </si>
  <si>
    <t>간부전 원인</t>
    <phoneticPr fontId="1" type="noConversion"/>
  </si>
  <si>
    <t>N</t>
    <phoneticPr fontId="1" type="noConversion"/>
  </si>
  <si>
    <t>(I/C)</t>
    <phoneticPr fontId="1" type="noConversion"/>
  </si>
  <si>
    <t>연령(mean)</t>
    <phoneticPr fontId="1" type="noConversion"/>
  </si>
  <si>
    <t>M/F(%)</t>
    <phoneticPr fontId="1" type="noConversion"/>
  </si>
  <si>
    <t>MELD score
(mean)</t>
    <phoneticPr fontId="1" type="noConversion"/>
  </si>
  <si>
    <t>CTP score
(mean)</t>
    <phoneticPr fontId="1" type="noConversion"/>
  </si>
  <si>
    <t>중재법</t>
  </si>
  <si>
    <t>중재상세</t>
    <phoneticPr fontId="1" type="noConversion"/>
  </si>
  <si>
    <t>비교중재법</t>
  </si>
  <si>
    <t>추적관찰기간</t>
  </si>
  <si>
    <t>연구비 출처</t>
  </si>
  <si>
    <t>Adequate sequencegeneration
(무작위 배정순서 생성)</t>
    <phoneticPr fontId="1" type="noConversion"/>
  </si>
  <si>
    <t>Allocation concealment
(배정순서 은폐)</t>
    <phoneticPr fontId="1" type="noConversion"/>
  </si>
  <si>
    <t>Blinding of participantsand personnel
(연구 참여자, 연구자에 대한 눈가림)</t>
    <phoneticPr fontId="1" type="noConversion"/>
  </si>
  <si>
    <t>Blinding of outcomeassessment
(결과평가에 대한 눈가림)</t>
    <phoneticPr fontId="1" type="noConversion"/>
  </si>
  <si>
    <t>Incomplete outcomedata addressed
(불충분한 결과자료)</t>
    <phoneticPr fontId="1" type="noConversion"/>
  </si>
  <si>
    <t>Free of selectivereporting
(선택적 보고)</t>
    <phoneticPr fontId="1" type="noConversion"/>
  </si>
  <si>
    <t>Other bias : Funding
(그 외 비뚤림)</t>
    <phoneticPr fontId="1" type="noConversion"/>
  </si>
  <si>
    <t>RCT</t>
  </si>
  <si>
    <t>Bañares</t>
  </si>
  <si>
    <t>유럽</t>
  </si>
  <si>
    <r>
      <t>다기관</t>
    </r>
    <r>
      <rPr>
        <sz val="9"/>
        <color rgb="FF000000"/>
        <rFont val="맑은 고딕"/>
        <family val="3"/>
        <charset val="129"/>
        <scheme val="minor"/>
      </rPr>
      <t>(19)</t>
    </r>
  </si>
  <si>
    <t>ACLF</t>
  </si>
  <si>
    <t>알코올성 간질환, 바이러스성 간염(HBV/HCV), 약물 독성 등</t>
    <phoneticPr fontId="1" type="noConversion"/>
  </si>
  <si>
    <t>(90/89)</t>
  </si>
  <si>
    <t>I 51.8, C 50.0</t>
  </si>
  <si>
    <t>68.7/31.3</t>
  </si>
  <si>
    <t>I 25.6, C 24.1</t>
  </si>
  <si>
    <t>I 10.8, C 10.9</t>
  </si>
  <si>
    <t>MARS + SMT</t>
  </si>
  <si>
    <t xml:space="preserve">간헐적 치료(6-8h/1회)
첫 4일 동안 1-4회 시행, 이후 3회/주 시행(지속적 향상* 또는 21일 동안 최대 10회까지 적용)  </t>
    <phoneticPr fontId="1" type="noConversion"/>
  </si>
  <si>
    <t>SMT</t>
  </si>
  <si>
    <r>
      <t>28</t>
    </r>
    <r>
      <rPr>
        <sz val="9"/>
        <color rgb="FF000000"/>
        <rFont val="KoPub돋움체 Light"/>
        <family val="1"/>
        <charset val="129"/>
      </rPr>
      <t>일</t>
    </r>
    <r>
      <rPr>
        <sz val="9"/>
        <color rgb="FF000000"/>
        <rFont val="맑은 고딕"/>
        <family val="3"/>
        <charset val="129"/>
        <scheme val="minor"/>
      </rPr>
      <t>, 90</t>
    </r>
    <r>
      <rPr>
        <sz val="9"/>
        <color rgb="FF000000"/>
        <rFont val="KoPub돋움체 Light"/>
        <family val="1"/>
        <charset val="129"/>
      </rPr>
      <t>일</t>
    </r>
  </si>
  <si>
    <t xml:space="preserve">* 지속적 향상 : ① 혈청 크리아티닌 &lt; 1.5 mg/dL, 
  ② 간성뇌증 등급 1단계 하향, ③ MARS 치료 없이도 혈청 빌리루빈 수치가 연속 2일 동안 안정된 경우(기준값의 20% 이상 감소)
</t>
    <phoneticPr fontId="1" type="noConversion"/>
  </si>
  <si>
    <t>Academic, industry</t>
  </si>
  <si>
    <t>L</t>
    <phoneticPr fontId="1" type="noConversion"/>
  </si>
  <si>
    <t>H</t>
    <phoneticPr fontId="1" type="noConversion"/>
  </si>
  <si>
    <t>Saliba</t>
  </si>
  <si>
    <t>프랑스</t>
  </si>
  <si>
    <r>
      <t>다기관</t>
    </r>
    <r>
      <rPr>
        <sz val="9"/>
        <color rgb="FF000000"/>
        <rFont val="맑은 고딕"/>
        <family val="3"/>
        <charset val="129"/>
        <scheme val="minor"/>
      </rPr>
      <t>(16)</t>
    </r>
  </si>
  <si>
    <t>ALF</t>
  </si>
  <si>
    <t xml:space="preserve">파라세타몰(paracetamol), 바이러스성 간염, 자가면역질환, 약물, 버섯 독성 등 </t>
    <phoneticPr fontId="1" type="noConversion"/>
  </si>
  <si>
    <t>(53/49)</t>
  </si>
  <si>
    <t>I 40.1, C 40.8</t>
  </si>
  <si>
    <t>43.1/56.9</t>
  </si>
  <si>
    <t>I 37.6, C 38.0</t>
  </si>
  <si>
    <t>-</t>
  </si>
  <si>
    <t xml:space="preserve">
간헐적 치료(5-8h/1회)
첫 4일 동안 4회 시행, 이후 2-3회/주 시행(이식 또는 치료에 반응*이 있을 때까지)  </t>
    <phoneticPr fontId="1" type="noConversion"/>
  </si>
  <si>
    <r>
      <t>180</t>
    </r>
    <r>
      <rPr>
        <sz val="9"/>
        <color rgb="FF000000"/>
        <rFont val="KoPub돋움체 Light"/>
        <family val="1"/>
        <charset val="129"/>
      </rPr>
      <t>일</t>
    </r>
  </si>
  <si>
    <t xml:space="preserve">* 치료 반응 
혈장 관류를 하지 않을 때, prothrombin 또는 제5혈액응고인자 30% 이상
최소 다음 중 1개 이상에 해당하는 경우
  ∙ 간성뇌증 grade ≤ 1 
  ∙ 간성뇌증 grade가 2단계 이상 개선
  ∙ 총 빌리루빈 수치 &lt; 300 μmol/L (17 ㎎/dL)
</t>
    <phoneticPr fontId="1" type="noConversion"/>
  </si>
  <si>
    <t xml:space="preserve">Academic </t>
  </si>
  <si>
    <t>Hassanein</t>
  </si>
  <si>
    <t>미국</t>
  </si>
  <si>
    <r>
      <t>다기관</t>
    </r>
    <r>
      <rPr>
        <sz val="9"/>
        <color rgb="FF000000"/>
        <rFont val="맑은 고딕"/>
        <family val="3"/>
        <charset val="129"/>
        <scheme val="minor"/>
      </rPr>
      <t>(8)</t>
    </r>
  </si>
  <si>
    <t xml:space="preserve">ACLF </t>
  </si>
  <si>
    <t xml:space="preserve">중증 간경변증 
※ 간경변증의 원인 간질환: 알콜성 간질환, 바이러스성 간염(HBV/HCV), 특발성 간경변증, 자가면역성 간염/원발성 경화쓸개관염, 약물 유발 간경변증 </t>
    <phoneticPr fontId="1" type="noConversion"/>
  </si>
  <si>
    <t>(39/31)</t>
  </si>
  <si>
    <t>(median)
I 49, C 56</t>
    <phoneticPr fontId="1" type="noConversion"/>
  </si>
  <si>
    <t>55.7/44.3</t>
  </si>
  <si>
    <t>I 33, C 28</t>
  </si>
  <si>
    <t>I 13, C 12</t>
  </si>
  <si>
    <t>간헐적 치료(6h/일)
치료는 무작위할당 시점의 간성뇌증 등급이 최소 2등급 향상될 때까지 매일 시행함 또는 최대 5회까지 시행함</t>
    <phoneticPr fontId="1" type="noConversion"/>
  </si>
  <si>
    <r>
      <t>5</t>
    </r>
    <r>
      <rPr>
        <sz val="9"/>
        <color rgb="FF000000"/>
        <rFont val="KoPub돋움체 Light"/>
        <family val="1"/>
        <charset val="129"/>
      </rPr>
      <t>일</t>
    </r>
    <r>
      <rPr>
        <sz val="9"/>
        <color rgb="FF000000"/>
        <rFont val="맑은 고딕"/>
        <family val="3"/>
        <charset val="129"/>
        <scheme val="minor"/>
      </rPr>
      <t>, 180</t>
    </r>
    <r>
      <rPr>
        <sz val="9"/>
        <color rgb="FF000000"/>
        <rFont val="KoPub돋움체 Light"/>
        <family val="1"/>
        <charset val="129"/>
      </rPr>
      <t>일</t>
    </r>
  </si>
  <si>
    <t>ㅡ</t>
    <phoneticPr fontId="1" type="noConversion"/>
  </si>
  <si>
    <t>Industry</t>
  </si>
  <si>
    <t>Sen</t>
  </si>
  <si>
    <t>영국</t>
  </si>
  <si>
    <t>단일기관</t>
  </si>
  <si>
    <t>알코올성 간질환, C형 간염</t>
    <phoneticPr fontId="1" type="noConversion"/>
  </si>
  <si>
    <t>(9/9)</t>
  </si>
  <si>
    <t>I 45, C 44</t>
  </si>
  <si>
    <t>72.2/27.8</t>
  </si>
  <si>
    <t>I 16.5, C 19.4</t>
  </si>
  <si>
    <t>간헐적 치료(8h/일) 
연구기간 7일 동안 총 4회</t>
    <phoneticPr fontId="1" type="noConversion"/>
  </si>
  <si>
    <r>
      <t>In-hospital, 90</t>
    </r>
    <r>
      <rPr>
        <sz val="9"/>
        <color rgb="FF000000"/>
        <rFont val="KoPub돋움체 Light"/>
        <family val="1"/>
        <charset val="129"/>
      </rPr>
      <t>일</t>
    </r>
  </si>
  <si>
    <t>Heemann</t>
  </si>
  <si>
    <t>독일</t>
  </si>
  <si>
    <r>
      <t>다기관</t>
    </r>
    <r>
      <rPr>
        <sz val="9"/>
        <color rgb="FF000000"/>
        <rFont val="맑은 고딕"/>
        <family val="3"/>
        <charset val="129"/>
        <scheme val="minor"/>
      </rPr>
      <t>(2)</t>
    </r>
  </si>
  <si>
    <t>(12/11)</t>
  </si>
  <si>
    <t>I 48, C 57</t>
  </si>
  <si>
    <t>56.5/43.5</t>
  </si>
  <si>
    <t>(median) 
I 11.5, C 12</t>
    <phoneticPr fontId="1" type="noConversion"/>
  </si>
  <si>
    <t>간헐적 치료(6h/일)
최대 10회</t>
    <phoneticPr fontId="1" type="noConversion"/>
  </si>
  <si>
    <t xml:space="preserve">SMT </t>
  </si>
  <si>
    <r>
      <t>30</t>
    </r>
    <r>
      <rPr>
        <sz val="9"/>
        <color rgb="FF000000"/>
        <rFont val="KoPub돋움체 Light"/>
        <family val="1"/>
        <charset val="129"/>
      </rPr>
      <t>일</t>
    </r>
    <r>
      <rPr>
        <sz val="9"/>
        <color rgb="FF000000"/>
        <rFont val="맑은 고딕"/>
        <family val="3"/>
        <charset val="129"/>
        <scheme val="minor"/>
      </rPr>
      <t>, 180</t>
    </r>
    <r>
      <rPr>
        <sz val="9"/>
        <color rgb="FF000000"/>
        <rFont val="KoPub돋움체 Light"/>
        <family val="1"/>
        <charset val="129"/>
      </rPr>
      <t>일</t>
    </r>
  </si>
  <si>
    <t>Mitzner</t>
  </si>
  <si>
    <t>알코올성 간질환, 만성 C형 간염, 만성 B형 간염, 원발성담즙간경변증, 이차성담즙간경변증</t>
    <phoneticPr fontId="1" type="noConversion"/>
  </si>
  <si>
    <t>(8/5)</t>
  </si>
  <si>
    <t xml:space="preserve">I 49.6, C 43.8 </t>
    <phoneticPr fontId="1" type="noConversion"/>
  </si>
  <si>
    <t>38.5/61.5</t>
  </si>
  <si>
    <t>I 12.5, C 12.2</t>
  </si>
  <si>
    <t xml:space="preserve">MARS + SMT </t>
  </si>
  <si>
    <t xml:space="preserve">간헐적 치료(6-8h/일)
최대 10회
</t>
    <phoneticPr fontId="1" type="noConversion"/>
  </si>
  <si>
    <r>
      <t>30</t>
    </r>
    <r>
      <rPr>
        <sz val="9"/>
        <color rgb="FF000000"/>
        <rFont val="KoPub돋움체 Light"/>
        <family val="1"/>
        <charset val="129"/>
      </rPr>
      <t>일</t>
    </r>
  </si>
  <si>
    <t xml:space="preserve"> 환자 당 평균 5.25±3.62회 시행</t>
    <phoneticPr fontId="1" type="noConversion"/>
  </si>
  <si>
    <t>해당 연구가 눈가림이 불가능하며, 측정하는 결과들이 객관적 결과 지표이므로 눈가림이 결과평가에 영향을 미치지 않을 것으로 판단</t>
    <phoneticPr fontId="1" type="noConversion"/>
  </si>
  <si>
    <t>H 의료기회사 연구비지원</t>
    <phoneticPr fontId="1" type="noConversion"/>
  </si>
  <si>
    <t>지표</t>
  </si>
  <si>
    <t>MARS</t>
  </si>
  <si>
    <r>
      <t>p</t>
    </r>
    <r>
      <rPr>
        <sz val="9.5"/>
        <color rgb="FF000000"/>
        <rFont val="KoPub돋움체 Bold"/>
        <family val="1"/>
        <charset val="129"/>
      </rPr>
      <t>값</t>
    </r>
  </si>
  <si>
    <t>Significant bleeding for any source</t>
  </si>
  <si>
    <t>17.89% (17/95)</t>
  </si>
  <si>
    <t>9.57% (9/94)</t>
  </si>
  <si>
    <t>Variceal bleeding</t>
  </si>
  <si>
    <t>5.26% (5/95)</t>
  </si>
  <si>
    <t>5.31% (5/94)</t>
  </si>
  <si>
    <t>Bacterial infection</t>
  </si>
  <si>
    <t>59.3% (32/54)</t>
  </si>
  <si>
    <t>49.3% (33/67)</t>
  </si>
  <si>
    <t>More than on episode of bacterial infection</t>
  </si>
  <si>
    <t>16.6% (9/54)</t>
  </si>
  <si>
    <t>19.4% (13/67)</t>
  </si>
  <si>
    <t>Bacteremia</t>
  </si>
  <si>
    <t>26.3% (10/38)</t>
  </si>
  <si>
    <t>22.5% (9/40)</t>
  </si>
  <si>
    <t>Spontaneous Bacterial Peritonitis</t>
  </si>
  <si>
    <t>23.7% (9/38)</t>
  </si>
  <si>
    <t>20% (8/40)</t>
  </si>
  <si>
    <t>Pneumonia</t>
  </si>
  <si>
    <t>27% (10/37)</t>
  </si>
  <si>
    <t>32.5% (13/40)</t>
  </si>
  <si>
    <t>Urinary infection</t>
  </si>
  <si>
    <t>16.2% (6/37)</t>
  </si>
  <si>
    <t>28.2% (11/39)</t>
  </si>
  <si>
    <t>Death related infection</t>
  </si>
  <si>
    <t>31.3% (10/32)</t>
  </si>
  <si>
    <t>20.5% (9/44)</t>
  </si>
  <si>
    <t>Respiratory failure</t>
  </si>
  <si>
    <t>9.47% (9/95)</t>
  </si>
  <si>
    <t>4.44% (4/94)</t>
  </si>
  <si>
    <t>Coagulopathy</t>
  </si>
  <si>
    <t>4.2% (4/95)</t>
  </si>
  <si>
    <t>0% (0/94)</t>
  </si>
  <si>
    <t>구분</t>
  </si>
  <si>
    <t xml:space="preserve">MARS (n=53) </t>
  </si>
  <si>
    <t>SMT (n=49)</t>
  </si>
  <si>
    <t>부작용</t>
  </si>
  <si>
    <t>Neurologic disorders</t>
  </si>
  <si>
    <t>79.2% (42)</t>
  </si>
  <si>
    <t>71.4% (35)</t>
  </si>
  <si>
    <t>Psychiatric disorders</t>
  </si>
  <si>
    <t>56.6% (30)</t>
  </si>
  <si>
    <t>49.0% (24)</t>
  </si>
  <si>
    <t>Respiratory disorders</t>
  </si>
  <si>
    <t>30.2% (16)</t>
  </si>
  <si>
    <t>24.5% (12)</t>
  </si>
  <si>
    <t>Renal disorders</t>
  </si>
  <si>
    <t>75.5% (40)</t>
  </si>
  <si>
    <t>85.7% (42)</t>
  </si>
  <si>
    <t>Pancreatitis</t>
  </si>
  <si>
    <t>11.3% (6)</t>
  </si>
  <si>
    <t>4.1% (2)</t>
  </si>
  <si>
    <t>Bleeding manifestations</t>
  </si>
  <si>
    <t>28.3% (15)</t>
  </si>
  <si>
    <t>34.7% (17)</t>
  </si>
  <si>
    <t>Gastrointestinal bleeding</t>
  </si>
  <si>
    <t>9.4% (5)</t>
  </si>
  <si>
    <t>10.2% (5)</t>
  </si>
  <si>
    <t>Disseminated intravascular coagulation</t>
  </si>
  <si>
    <t>5.7% (3)</t>
  </si>
  <si>
    <t>Abdominal bleeding</t>
  </si>
  <si>
    <t>Other</t>
  </si>
  <si>
    <t>7.5% (4)</t>
  </si>
  <si>
    <t>12.2% (6)</t>
  </si>
  <si>
    <t>Thrombotic events</t>
  </si>
  <si>
    <t>13.2% (7)</t>
  </si>
  <si>
    <t>Vascular graft thrombosis</t>
  </si>
  <si>
    <t>1.9% (1)</t>
  </si>
  <si>
    <t>2.0% (1)</t>
  </si>
  <si>
    <t>Thrombotic microangiopathy</t>
  </si>
  <si>
    <t>3.8% (2)</t>
  </si>
  <si>
    <t>Catheter-related venous thrombosis</t>
  </si>
  <si>
    <t>0% (0)</t>
  </si>
  <si>
    <t>Phlebitis of the legs</t>
  </si>
  <si>
    <t>Hematologic disorders</t>
  </si>
  <si>
    <t>Anemia</t>
  </si>
  <si>
    <t>84.9% (45)</t>
  </si>
  <si>
    <t>69.4% (34)</t>
  </si>
  <si>
    <t>Leukopenia</t>
  </si>
  <si>
    <t>6.1% (3)</t>
  </si>
  <si>
    <t>Thrombopenia</t>
  </si>
  <si>
    <t>66.0% (35)</t>
  </si>
  <si>
    <t>55.1% (27)</t>
  </si>
  <si>
    <t>Acute graft rejection</t>
  </si>
  <si>
    <t>17% (9)</t>
  </si>
  <si>
    <t>20.4% (10)</t>
  </si>
  <si>
    <t>Infections</t>
  </si>
  <si>
    <t>Bacterial</t>
  </si>
  <si>
    <t>47.2% (25)</t>
  </si>
  <si>
    <t>36.7% (18)</t>
  </si>
  <si>
    <t>Viral</t>
  </si>
  <si>
    <t>22.6% (12)</t>
  </si>
  <si>
    <t>14.3% (7)</t>
  </si>
  <si>
    <t>Fungal</t>
  </si>
  <si>
    <t>Invasive candidemia</t>
  </si>
  <si>
    <t>Invasive aspergillosis</t>
  </si>
  <si>
    <t>중증</t>
  </si>
  <si>
    <t>Life-threatening SAE</t>
  </si>
  <si>
    <t>32.1% (17)</t>
  </si>
  <si>
    <t>28.6% (14)</t>
  </si>
  <si>
    <t>NS</t>
  </si>
  <si>
    <t>SAE that requires hospitalization</t>
  </si>
  <si>
    <t>SAE that leads to neurologic sequelae</t>
  </si>
  <si>
    <t>Surgery</t>
  </si>
  <si>
    <t>Infection</t>
  </si>
  <si>
    <t>18.9% (10)</t>
  </si>
  <si>
    <t>16.3% (8)</t>
  </si>
  <si>
    <t>Cardiovascular</t>
  </si>
  <si>
    <t>Neuropsychiatric</t>
  </si>
  <si>
    <t xml:space="preserve">Renal </t>
  </si>
  <si>
    <t>Respiratory</t>
  </si>
  <si>
    <t>15.1% (8)</t>
  </si>
  <si>
    <t>Thrombosis</t>
  </si>
  <si>
    <t>Bleeding</t>
  </si>
  <si>
    <t>8.2% (4)</t>
  </si>
  <si>
    <t>Day 1-5</t>
  </si>
  <si>
    <t>Day 6-10</t>
  </si>
  <si>
    <t>Day 11-180</t>
  </si>
  <si>
    <t>Neurological</t>
  </si>
  <si>
    <t>Hepatic encephalopathy</t>
  </si>
  <si>
    <t>Coma</t>
  </si>
  <si>
    <t>Brain edema</t>
  </si>
  <si>
    <t>Brain bleeding</t>
  </si>
  <si>
    <t>GI bleeding</t>
  </si>
  <si>
    <t>3*</t>
  </si>
  <si>
    <t>Gastrointestinal and hepatic</t>
  </si>
  <si>
    <t>Nausea, vomiting</t>
  </si>
  <si>
    <t>Progressive jaundice</t>
  </si>
  <si>
    <t>Progressive ascites</t>
  </si>
  <si>
    <t>Liver transplant rejection</t>
  </si>
  <si>
    <t>Liver failure/decompression</t>
  </si>
  <si>
    <t>Hypotension/hemodynamic instability/shock</t>
  </si>
  <si>
    <t>3 (2*)</t>
  </si>
  <si>
    <t>Supraventricular tachycardia</t>
  </si>
  <si>
    <t>Atrial fibrillation</t>
  </si>
  <si>
    <t>Cardiac arrest</t>
  </si>
  <si>
    <t>Pulmonary bleeding</t>
  </si>
  <si>
    <t>Pulmonary infection/pneumonia</t>
  </si>
  <si>
    <t>Aspiration</t>
  </si>
  <si>
    <t>Hematologic</t>
  </si>
  <si>
    <t>Leukopenia/pancytopenia</t>
  </si>
  <si>
    <t>1*</t>
  </si>
  <si>
    <t>Thrombocytopenia</t>
  </si>
  <si>
    <t>2*</t>
  </si>
  <si>
    <t>Renal</t>
  </si>
  <si>
    <t>Progressive renal dysfunction</t>
  </si>
  <si>
    <t>Acute renal failure</t>
  </si>
  <si>
    <t>Hepatorenal syndrome</t>
  </si>
  <si>
    <t>Systemic</t>
  </si>
  <si>
    <t>Multi organ failure/sepsis other than septic shock</t>
  </si>
  <si>
    <t>Catheter related</t>
  </si>
  <si>
    <t>Arterial mispuncture/bleeding hypotension</t>
  </si>
  <si>
    <t>External bleeding/Hematoma from Catheter insertion</t>
  </si>
  <si>
    <t>Retroperitoneal bleeding from accidental femoral arterial slicing</t>
  </si>
  <si>
    <r>
      <t xml:space="preserve">전체 </t>
    </r>
    <r>
      <rPr>
        <sz val="9"/>
        <color rgb="FF000000"/>
        <rFont val="맑은 고딕"/>
        <family val="3"/>
        <charset val="129"/>
        <scheme val="minor"/>
      </rPr>
      <t>SAE</t>
    </r>
  </si>
  <si>
    <t>(51%)</t>
    <phoneticPr fontId="1" type="noConversion"/>
  </si>
  <si>
    <t>(26%)</t>
    <phoneticPr fontId="1" type="noConversion"/>
  </si>
  <si>
    <t>(21%)</t>
    <phoneticPr fontId="1" type="noConversion"/>
  </si>
  <si>
    <t>(12%)</t>
    <phoneticPr fontId="1" type="noConversion"/>
  </si>
  <si>
    <t>(97%)</t>
    <phoneticPr fontId="1" type="noConversion"/>
  </si>
  <si>
    <t>(100%)</t>
    <phoneticPr fontId="1" type="noConversion"/>
  </si>
  <si>
    <r>
      <t xml:space="preserve">MARS </t>
    </r>
    <r>
      <rPr>
        <sz val="9"/>
        <color rgb="FF000000"/>
        <rFont val="KoPub돋움체 Light"/>
        <family val="1"/>
        <charset val="129"/>
      </rPr>
      <t xml:space="preserve">관련 </t>
    </r>
    <r>
      <rPr>
        <sz val="9"/>
        <color rgb="FF000000"/>
        <rFont val="맑은 고딕"/>
        <family val="3"/>
        <charset val="129"/>
        <scheme val="minor"/>
      </rPr>
      <t xml:space="preserve">SAE </t>
    </r>
  </si>
  <si>
    <t>MARS (n=12)</t>
  </si>
  <si>
    <t>SMT (n=4)</t>
  </si>
  <si>
    <t>Deterioration in clinical condition</t>
  </si>
  <si>
    <t>Hemorrahge</t>
  </si>
  <si>
    <t>Hypotension</t>
  </si>
  <si>
    <t>Disorientation during treatment</t>
  </si>
  <si>
    <t>Dyspnea</t>
  </si>
  <si>
    <t>Arterial punction related to catheter; resolved</t>
  </si>
  <si>
    <t>Fever/sepsis possibly related to catheter</t>
  </si>
  <si>
    <t>Paraesthesia</t>
  </si>
  <si>
    <t>치료로 인한 전체 부작용 발생 건수</t>
  </si>
  <si>
    <r>
      <t>17</t>
    </r>
    <r>
      <rPr>
        <sz val="9"/>
        <color rgb="FF000000"/>
        <rFont val="KoPub돋움체 Light"/>
        <family val="1"/>
        <charset val="129"/>
      </rPr>
      <t>건</t>
    </r>
  </si>
  <si>
    <r>
      <t>6</t>
    </r>
    <r>
      <rPr>
        <sz val="9"/>
        <color rgb="FF000000"/>
        <rFont val="KoPub돋움체 Light"/>
        <family val="1"/>
        <charset val="129"/>
      </rPr>
      <t>건</t>
    </r>
  </si>
  <si>
    <r>
      <t>(</t>
    </r>
    <r>
      <rPr>
        <sz val="9"/>
        <color rgb="FF000000"/>
        <rFont val="KoPub돋움체 Light"/>
        <family val="1"/>
        <charset val="129"/>
      </rPr>
      <t xml:space="preserve">환자 </t>
    </r>
    <r>
      <rPr>
        <sz val="9"/>
        <color rgb="FF000000"/>
        <rFont val="맑은 고딕"/>
        <family val="3"/>
        <charset val="129"/>
        <scheme val="minor"/>
      </rPr>
      <t>12</t>
    </r>
    <r>
      <rPr>
        <sz val="9"/>
        <color rgb="FF000000"/>
        <rFont val="KoPub돋움체 Light"/>
        <family val="1"/>
        <charset val="129"/>
      </rPr>
      <t xml:space="preserve">명에서 </t>
    </r>
    <r>
      <rPr>
        <sz val="9"/>
        <color rgb="FF000000"/>
        <rFont val="맑은 고딕"/>
        <family val="3"/>
        <charset val="129"/>
        <scheme val="minor"/>
      </rPr>
      <t>MARS 총 91회 시행)</t>
    </r>
    <phoneticPr fontId="1" type="noConversion"/>
  </si>
  <si>
    <r>
      <t>(</t>
    </r>
    <r>
      <rPr>
        <sz val="9"/>
        <color rgb="FF000000"/>
        <rFont val="KoPub돋움체 Light"/>
        <family val="1"/>
        <charset val="129"/>
      </rPr>
      <t xml:space="preserve">환자 </t>
    </r>
    <r>
      <rPr>
        <sz val="9"/>
        <color rgb="FF000000"/>
        <rFont val="맑은 고딕"/>
        <family val="3"/>
        <charset val="129"/>
        <scheme val="minor"/>
      </rPr>
      <t>4</t>
    </r>
    <r>
      <rPr>
        <sz val="9"/>
        <color rgb="FF000000"/>
        <rFont val="KoPub돋움체 Light"/>
        <family val="1"/>
        <charset val="129"/>
      </rPr>
      <t xml:space="preserve">명에서 혈액여과투석 총 </t>
    </r>
    <r>
      <rPr>
        <sz val="9"/>
        <color rgb="FF000000"/>
        <rFont val="맑은 고딕"/>
        <family val="3"/>
        <charset val="129"/>
        <scheme val="minor"/>
      </rPr>
      <t>11</t>
    </r>
    <r>
      <rPr>
        <sz val="9"/>
        <color rgb="FF000000"/>
        <rFont val="KoPub돋움체 Light"/>
        <family val="1"/>
        <charset val="129"/>
      </rPr>
      <t>회 시행</t>
    </r>
    <r>
      <rPr>
        <sz val="9"/>
        <color rgb="FF000000"/>
        <rFont val="맑은 고딕"/>
        <family val="3"/>
        <charset val="129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</si>
</sst>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10"/>
      <color theme="1" tint="0.499984740745262"/>
      <name val="맑은 고딕"/>
      <family val="3"/>
      <charset val="129"/>
      <scheme val="minor"/>
    </font>
    <font>
      <sz val="9"/>
      <color theme="1" tint="0.499984740745262"/>
      <name val="맑은 고딕"/>
      <family val="3"/>
      <charset val="129"/>
      <scheme val="minor"/>
    </font>
    <font>
      <sz val="9"/>
      <color rgb="FFFF0000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9.5"/>
      <color rgb="FF000000"/>
      <name val="KoPub돋움체 Bold"/>
      <family val="1"/>
      <charset val="129"/>
    </font>
    <font>
      <sz val="9.5"/>
      <color rgb="FF000000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KoPub돋움체 Light"/>
      <family val="1"/>
      <charset val="129"/>
    </font>
    <font>
      <sz val="10"/>
      <color theme="1"/>
      <name val="맑은 고딕"/>
      <family val="3"/>
      <charset val="129"/>
    </font>
    <font>
      <sz val="8"/>
      <color rgb="FF00B050"/>
      <name val="맑은 고딕"/>
      <family val="2"/>
      <charset val="129"/>
      <scheme val="minor"/>
    </font>
    <font>
      <sz val="8"/>
      <color rgb="FF00B050"/>
      <name val="맑은 고딕"/>
      <family val="3"/>
      <charset val="129"/>
      <scheme val="minor"/>
    </font>
    <font>
      <sz val="6"/>
      <color rgb="FFFF0000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vertical="center" wrapText="1"/>
    </xf>
    <xf numFmtId="176" fontId="9" fillId="5" borderId="1" xfId="0" applyNumberFormat="1" applyFont="1" applyFill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workbookViewId="0">
      <selection activeCell="H6" sqref="H6"/>
    </sheetView>
  </sheetViews>
  <sheetFormatPr defaultRowHeight="16.5" x14ac:dyDescent="0.3"/>
  <cols>
    <col min="1" max="1" width="4.75" customWidth="1"/>
    <col min="8" max="8" width="31.5" customWidth="1"/>
    <col min="11" max="11" width="12.375" customWidth="1"/>
    <col min="14" max="14" width="13" customWidth="1"/>
    <col min="15" max="15" width="13.875" customWidth="1"/>
    <col min="16" max="16" width="12" customWidth="1"/>
    <col min="17" max="17" width="29" style="72" customWidth="1"/>
    <col min="20" max="20" width="23.125" customWidth="1"/>
    <col min="22" max="28" width="9" customWidth="1"/>
  </cols>
  <sheetData>
    <row r="1" spans="1:28" ht="33.75" customHeight="1" x14ac:dyDescent="0.3">
      <c r="A1" s="63" t="s">
        <v>87</v>
      </c>
      <c r="B1" s="63" t="s">
        <v>88</v>
      </c>
      <c r="C1" s="64" t="s">
        <v>89</v>
      </c>
      <c r="D1" s="63" t="s">
        <v>90</v>
      </c>
      <c r="E1" s="63" t="s">
        <v>91</v>
      </c>
      <c r="F1" s="63" t="s">
        <v>92</v>
      </c>
      <c r="G1" s="63" t="s">
        <v>93</v>
      </c>
      <c r="H1" s="63" t="s">
        <v>94</v>
      </c>
      <c r="I1" s="63" t="s">
        <v>95</v>
      </c>
      <c r="J1" s="63" t="s">
        <v>96</v>
      </c>
      <c r="K1" s="63" t="s">
        <v>97</v>
      </c>
      <c r="L1" s="63" t="s">
        <v>98</v>
      </c>
      <c r="M1" s="63" t="s">
        <v>98</v>
      </c>
      <c r="N1" s="63" t="s">
        <v>99</v>
      </c>
      <c r="O1" s="63" t="s">
        <v>100</v>
      </c>
      <c r="P1" s="63" t="s">
        <v>101</v>
      </c>
      <c r="Q1" s="63" t="s">
        <v>102</v>
      </c>
      <c r="R1" s="63" t="s">
        <v>103</v>
      </c>
      <c r="S1" s="63" t="s">
        <v>104</v>
      </c>
      <c r="T1" s="63" t="s">
        <v>17</v>
      </c>
      <c r="U1" s="63" t="s">
        <v>105</v>
      </c>
      <c r="V1" s="65" t="s">
        <v>106</v>
      </c>
      <c r="W1" s="65" t="s">
        <v>107</v>
      </c>
      <c r="X1" s="65" t="s">
        <v>108</v>
      </c>
      <c r="Y1" s="65" t="s">
        <v>109</v>
      </c>
      <c r="Z1" s="65" t="s">
        <v>110</v>
      </c>
      <c r="AA1" s="65" t="s">
        <v>111</v>
      </c>
      <c r="AB1" s="65" t="s">
        <v>112</v>
      </c>
    </row>
    <row r="2" spans="1:28" ht="63.75" customHeight="1" x14ac:dyDescent="0.3">
      <c r="A2" s="66">
        <v>1</v>
      </c>
      <c r="B2" s="66" t="s">
        <v>113</v>
      </c>
      <c r="C2" s="66" t="s">
        <v>114</v>
      </c>
      <c r="D2" s="66">
        <v>2013</v>
      </c>
      <c r="E2" s="67" t="s">
        <v>115</v>
      </c>
      <c r="F2" s="67" t="s">
        <v>116</v>
      </c>
      <c r="G2" s="66" t="s">
        <v>117</v>
      </c>
      <c r="H2" s="68" t="s">
        <v>118</v>
      </c>
      <c r="I2" s="66">
        <v>179</v>
      </c>
      <c r="J2" s="66" t="s">
        <v>119</v>
      </c>
      <c r="K2" s="66" t="s">
        <v>120</v>
      </c>
      <c r="L2" s="66" t="s">
        <v>121</v>
      </c>
      <c r="M2" s="66" t="s">
        <v>121</v>
      </c>
      <c r="N2" s="66" t="s">
        <v>122</v>
      </c>
      <c r="O2" s="66" t="s">
        <v>123</v>
      </c>
      <c r="P2" s="66" t="s">
        <v>124</v>
      </c>
      <c r="Q2" s="68" t="s">
        <v>125</v>
      </c>
      <c r="R2" s="66" t="s">
        <v>126</v>
      </c>
      <c r="S2" s="66" t="s">
        <v>127</v>
      </c>
      <c r="T2" s="68" t="s">
        <v>128</v>
      </c>
      <c r="U2" s="66" t="s">
        <v>129</v>
      </c>
      <c r="V2" s="69" t="s">
        <v>130</v>
      </c>
      <c r="W2" s="69" t="s">
        <v>130</v>
      </c>
      <c r="X2" s="69" t="s">
        <v>130</v>
      </c>
      <c r="Y2" s="69" t="s">
        <v>130</v>
      </c>
      <c r="Z2" s="69" t="s">
        <v>130</v>
      </c>
      <c r="AA2" s="69" t="s">
        <v>130</v>
      </c>
      <c r="AB2" s="70" t="s">
        <v>131</v>
      </c>
    </row>
    <row r="3" spans="1:28" ht="63.75" customHeight="1" x14ac:dyDescent="0.3">
      <c r="A3" s="66">
        <v>2</v>
      </c>
      <c r="B3" s="66" t="s">
        <v>113</v>
      </c>
      <c r="C3" s="66" t="s">
        <v>132</v>
      </c>
      <c r="D3" s="66">
        <v>2013</v>
      </c>
      <c r="E3" s="67" t="s">
        <v>133</v>
      </c>
      <c r="F3" s="67" t="s">
        <v>134</v>
      </c>
      <c r="G3" s="66" t="s">
        <v>135</v>
      </c>
      <c r="H3" s="68" t="s">
        <v>136</v>
      </c>
      <c r="I3" s="66">
        <v>102</v>
      </c>
      <c r="J3" s="66" t="s">
        <v>137</v>
      </c>
      <c r="K3" s="66" t="s">
        <v>138</v>
      </c>
      <c r="L3" s="66" t="s">
        <v>139</v>
      </c>
      <c r="M3" s="66" t="s">
        <v>139</v>
      </c>
      <c r="N3" s="66" t="s">
        <v>140</v>
      </c>
      <c r="O3" s="66" t="s">
        <v>141</v>
      </c>
      <c r="P3" s="66" t="s">
        <v>124</v>
      </c>
      <c r="Q3" s="68" t="s">
        <v>142</v>
      </c>
      <c r="R3" s="66" t="s">
        <v>126</v>
      </c>
      <c r="S3" s="66" t="s">
        <v>143</v>
      </c>
      <c r="T3" s="68" t="s">
        <v>144</v>
      </c>
      <c r="U3" s="66" t="s">
        <v>145</v>
      </c>
      <c r="V3" s="69" t="s">
        <v>130</v>
      </c>
      <c r="W3" s="69" t="s">
        <v>130</v>
      </c>
      <c r="X3" s="69" t="s">
        <v>130</v>
      </c>
      <c r="Y3" s="69" t="s">
        <v>130</v>
      </c>
      <c r="Z3" s="69" t="s">
        <v>130</v>
      </c>
      <c r="AA3" s="69" t="s">
        <v>130</v>
      </c>
      <c r="AB3" s="69" t="s">
        <v>130</v>
      </c>
    </row>
    <row r="4" spans="1:28" ht="63.75" customHeight="1" x14ac:dyDescent="0.3">
      <c r="A4" s="66">
        <v>3</v>
      </c>
      <c r="B4" s="66" t="s">
        <v>113</v>
      </c>
      <c r="C4" s="66" t="s">
        <v>146</v>
      </c>
      <c r="D4" s="66">
        <v>2007</v>
      </c>
      <c r="E4" s="67" t="s">
        <v>147</v>
      </c>
      <c r="F4" s="67" t="s">
        <v>148</v>
      </c>
      <c r="G4" s="66" t="s">
        <v>149</v>
      </c>
      <c r="H4" s="68" t="s">
        <v>150</v>
      </c>
      <c r="I4" s="66">
        <v>70</v>
      </c>
      <c r="J4" s="66" t="s">
        <v>151</v>
      </c>
      <c r="K4" s="66" t="s">
        <v>152</v>
      </c>
      <c r="L4" s="66" t="s">
        <v>153</v>
      </c>
      <c r="M4" s="66" t="s">
        <v>153</v>
      </c>
      <c r="N4" s="66" t="s">
        <v>154</v>
      </c>
      <c r="O4" s="66" t="s">
        <v>155</v>
      </c>
      <c r="P4" s="66" t="s">
        <v>124</v>
      </c>
      <c r="Q4" s="68" t="s">
        <v>156</v>
      </c>
      <c r="R4" s="66" t="s">
        <v>126</v>
      </c>
      <c r="S4" s="66" t="s">
        <v>157</v>
      </c>
      <c r="T4" s="68" t="s">
        <v>158</v>
      </c>
      <c r="U4" s="66" t="s">
        <v>159</v>
      </c>
      <c r="V4" s="69" t="s">
        <v>130</v>
      </c>
      <c r="W4" s="69" t="s">
        <v>130</v>
      </c>
      <c r="X4" s="69" t="s">
        <v>130</v>
      </c>
      <c r="Y4" s="69" t="s">
        <v>130</v>
      </c>
      <c r="Z4" s="69" t="s">
        <v>130</v>
      </c>
      <c r="AA4" s="69" t="s">
        <v>130</v>
      </c>
      <c r="AB4" s="70" t="s">
        <v>131</v>
      </c>
    </row>
    <row r="5" spans="1:28" ht="63.75" customHeight="1" x14ac:dyDescent="0.3">
      <c r="A5" s="66">
        <v>4</v>
      </c>
      <c r="B5" s="66" t="s">
        <v>113</v>
      </c>
      <c r="C5" s="66" t="s">
        <v>160</v>
      </c>
      <c r="D5" s="66">
        <v>2004</v>
      </c>
      <c r="E5" s="67" t="s">
        <v>161</v>
      </c>
      <c r="F5" s="67" t="s">
        <v>162</v>
      </c>
      <c r="G5" s="66" t="s">
        <v>117</v>
      </c>
      <c r="H5" s="68" t="s">
        <v>163</v>
      </c>
      <c r="I5" s="66">
        <v>18</v>
      </c>
      <c r="J5" s="66" t="s">
        <v>164</v>
      </c>
      <c r="K5" s="66" t="s">
        <v>165</v>
      </c>
      <c r="L5" s="66" t="s">
        <v>166</v>
      </c>
      <c r="M5" s="66" t="s">
        <v>166</v>
      </c>
      <c r="N5" s="66" t="s">
        <v>167</v>
      </c>
      <c r="O5" s="66" t="s">
        <v>155</v>
      </c>
      <c r="P5" s="66" t="s">
        <v>124</v>
      </c>
      <c r="Q5" s="68" t="s">
        <v>168</v>
      </c>
      <c r="R5" s="66" t="s">
        <v>126</v>
      </c>
      <c r="S5" s="66" t="s">
        <v>169</v>
      </c>
      <c r="T5" s="68" t="s">
        <v>158</v>
      </c>
      <c r="U5" s="66" t="s">
        <v>129</v>
      </c>
      <c r="V5" s="69" t="s">
        <v>130</v>
      </c>
      <c r="W5" s="69" t="s">
        <v>130</v>
      </c>
      <c r="X5" s="69" t="s">
        <v>130</v>
      </c>
      <c r="Y5" s="69" t="s">
        <v>130</v>
      </c>
      <c r="Z5" s="69" t="s">
        <v>130</v>
      </c>
      <c r="AA5" s="69" t="s">
        <v>130</v>
      </c>
      <c r="AB5" s="70" t="s">
        <v>131</v>
      </c>
    </row>
    <row r="6" spans="1:28" ht="63.75" customHeight="1" x14ac:dyDescent="0.3">
      <c r="A6" s="66">
        <v>5</v>
      </c>
      <c r="B6" s="66" t="s">
        <v>113</v>
      </c>
      <c r="C6" s="66" t="s">
        <v>170</v>
      </c>
      <c r="D6" s="66">
        <v>2002</v>
      </c>
      <c r="E6" s="67" t="s">
        <v>171</v>
      </c>
      <c r="F6" s="67" t="s">
        <v>172</v>
      </c>
      <c r="G6" s="66" t="s">
        <v>117</v>
      </c>
      <c r="H6" s="68" t="s">
        <v>163</v>
      </c>
      <c r="I6" s="66">
        <v>23</v>
      </c>
      <c r="J6" s="66" t="s">
        <v>173</v>
      </c>
      <c r="K6" s="66" t="s">
        <v>174</v>
      </c>
      <c r="L6" s="66" t="s">
        <v>175</v>
      </c>
      <c r="M6" s="66" t="s">
        <v>175</v>
      </c>
      <c r="N6" s="66" t="s">
        <v>141</v>
      </c>
      <c r="O6" s="66" t="s">
        <v>176</v>
      </c>
      <c r="P6" s="66" t="s">
        <v>124</v>
      </c>
      <c r="Q6" s="68" t="s">
        <v>177</v>
      </c>
      <c r="R6" s="66" t="s">
        <v>178</v>
      </c>
      <c r="S6" s="66" t="s">
        <v>179</v>
      </c>
      <c r="T6" s="68" t="s">
        <v>158</v>
      </c>
      <c r="U6" s="66" t="s">
        <v>129</v>
      </c>
      <c r="V6" s="69" t="s">
        <v>130</v>
      </c>
      <c r="W6" s="69" t="s">
        <v>130</v>
      </c>
      <c r="X6" s="69" t="s">
        <v>130</v>
      </c>
      <c r="Y6" s="69" t="s">
        <v>130</v>
      </c>
      <c r="Z6" s="69" t="s">
        <v>130</v>
      </c>
      <c r="AA6" s="69" t="s">
        <v>130</v>
      </c>
      <c r="AB6" s="70" t="s">
        <v>131</v>
      </c>
    </row>
    <row r="7" spans="1:28" ht="63.75" customHeight="1" x14ac:dyDescent="0.3">
      <c r="A7" s="66">
        <v>6</v>
      </c>
      <c r="B7" s="66" t="s">
        <v>113</v>
      </c>
      <c r="C7" s="66" t="s">
        <v>180</v>
      </c>
      <c r="D7" s="66">
        <v>2000</v>
      </c>
      <c r="E7" s="67" t="s">
        <v>171</v>
      </c>
      <c r="F7" s="67" t="s">
        <v>172</v>
      </c>
      <c r="G7" s="66" t="s">
        <v>117</v>
      </c>
      <c r="H7" s="68" t="s">
        <v>181</v>
      </c>
      <c r="I7" s="66">
        <v>13</v>
      </c>
      <c r="J7" s="66" t="s">
        <v>182</v>
      </c>
      <c r="K7" s="66" t="s">
        <v>183</v>
      </c>
      <c r="L7" s="71" t="s">
        <v>184</v>
      </c>
      <c r="M7" s="66" t="s">
        <v>184</v>
      </c>
      <c r="N7" s="66" t="s">
        <v>141</v>
      </c>
      <c r="O7" s="66" t="s">
        <v>185</v>
      </c>
      <c r="P7" s="66" t="s">
        <v>186</v>
      </c>
      <c r="Q7" s="68" t="s">
        <v>187</v>
      </c>
      <c r="R7" s="66" t="s">
        <v>178</v>
      </c>
      <c r="S7" s="66" t="s">
        <v>188</v>
      </c>
      <c r="T7" s="68" t="s">
        <v>189</v>
      </c>
      <c r="U7" s="66" t="s">
        <v>129</v>
      </c>
      <c r="V7" s="69" t="s">
        <v>130</v>
      </c>
      <c r="W7" s="69" t="s">
        <v>130</v>
      </c>
      <c r="X7" s="69" t="s">
        <v>130</v>
      </c>
      <c r="Y7" s="69" t="s">
        <v>130</v>
      </c>
      <c r="Z7" s="69" t="s">
        <v>130</v>
      </c>
      <c r="AA7" s="69" t="s">
        <v>130</v>
      </c>
      <c r="AB7" s="70" t="s">
        <v>131</v>
      </c>
    </row>
    <row r="9" spans="1:28" ht="19.5" x14ac:dyDescent="0.3">
      <c r="V9" s="73" t="s">
        <v>190</v>
      </c>
      <c r="W9" s="74"/>
      <c r="X9" s="74"/>
      <c r="Y9" s="74"/>
      <c r="Z9" s="74"/>
      <c r="AA9" s="74"/>
      <c r="AB9" s="75" t="s">
        <v>191</v>
      </c>
    </row>
  </sheetData>
  <sheetProtection algorithmName="SHA-512" hashValue="2hvcfi0ADPr1tKYov1ETpLS21ClVBC3xLZWkINVEuOh8nbRGJezWS0C9iCrOe015vhk1KagFIf5uYk6VDRg3nA==" saltValue="SOu2n2xONxkI1iSmTA48wA==" spinCount="100000" sheet="1" objects="1" scenarios="1"/>
  <mergeCells count="1">
    <mergeCell ref="V9:AA9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E8" sqref="E8"/>
    </sheetView>
  </sheetViews>
  <sheetFormatPr defaultRowHeight="16.5" x14ac:dyDescent="0.3"/>
  <cols>
    <col min="1" max="4" width="9" style="76"/>
    <col min="5" max="5" width="42.25" style="76" customWidth="1"/>
    <col min="6" max="8" width="11.75" style="76" customWidth="1"/>
    <col min="9" max="16384" width="9" style="76"/>
  </cols>
  <sheetData>
    <row r="1" spans="1:8" x14ac:dyDescent="0.3">
      <c r="A1" s="66">
        <v>1</v>
      </c>
      <c r="B1" s="66" t="s">
        <v>114</v>
      </c>
      <c r="C1" s="66">
        <v>2013</v>
      </c>
      <c r="E1" s="63" t="s">
        <v>192</v>
      </c>
      <c r="F1" s="64" t="s">
        <v>193</v>
      </c>
      <c r="G1" s="64" t="s">
        <v>126</v>
      </c>
      <c r="H1" s="64" t="s">
        <v>194</v>
      </c>
    </row>
    <row r="2" spans="1:8" x14ac:dyDescent="0.3">
      <c r="D2" s="77"/>
      <c r="E2" s="66" t="s">
        <v>195</v>
      </c>
      <c r="F2" s="66" t="s">
        <v>196</v>
      </c>
      <c r="G2" s="66" t="s">
        <v>197</v>
      </c>
      <c r="H2" s="66">
        <v>0.14499999999999999</v>
      </c>
    </row>
    <row r="3" spans="1:8" x14ac:dyDescent="0.3">
      <c r="E3" s="66" t="s">
        <v>198</v>
      </c>
      <c r="F3" s="66" t="s">
        <v>199</v>
      </c>
      <c r="G3" s="66" t="s">
        <v>200</v>
      </c>
      <c r="H3" s="66">
        <v>0.89200000000000002</v>
      </c>
    </row>
    <row r="4" spans="1:8" x14ac:dyDescent="0.3">
      <c r="E4" s="66" t="s">
        <v>201</v>
      </c>
      <c r="F4" s="66" t="s">
        <v>202</v>
      </c>
      <c r="G4" s="66" t="s">
        <v>203</v>
      </c>
      <c r="H4" s="66">
        <v>0.27300000000000002</v>
      </c>
    </row>
    <row r="5" spans="1:8" x14ac:dyDescent="0.3">
      <c r="E5" s="66" t="s">
        <v>204</v>
      </c>
      <c r="F5" s="66" t="s">
        <v>205</v>
      </c>
      <c r="G5" s="66" t="s">
        <v>206</v>
      </c>
      <c r="H5" s="66">
        <v>0.62</v>
      </c>
    </row>
    <row r="6" spans="1:8" x14ac:dyDescent="0.3">
      <c r="E6" s="66" t="s">
        <v>207</v>
      </c>
      <c r="F6" s="66" t="s">
        <v>208</v>
      </c>
      <c r="G6" s="66" t="s">
        <v>209</v>
      </c>
      <c r="H6" s="66">
        <v>0.69499999999999995</v>
      </c>
    </row>
    <row r="7" spans="1:8" x14ac:dyDescent="0.3">
      <c r="E7" s="66" t="s">
        <v>210</v>
      </c>
      <c r="F7" s="66" t="s">
        <v>211</v>
      </c>
      <c r="G7" s="66" t="s">
        <v>212</v>
      </c>
      <c r="H7" s="66">
        <v>0.69399999999999995</v>
      </c>
    </row>
    <row r="8" spans="1:8" x14ac:dyDescent="0.3">
      <c r="E8" s="66" t="s">
        <v>213</v>
      </c>
      <c r="F8" s="66" t="s">
        <v>214</v>
      </c>
      <c r="G8" s="66" t="s">
        <v>215</v>
      </c>
      <c r="H8" s="66">
        <v>0.6</v>
      </c>
    </row>
    <row r="9" spans="1:8" x14ac:dyDescent="0.3">
      <c r="E9" s="66" t="s">
        <v>216</v>
      </c>
      <c r="F9" s="66" t="s">
        <v>217</v>
      </c>
      <c r="G9" s="66" t="s">
        <v>218</v>
      </c>
      <c r="H9" s="66">
        <v>0.21</v>
      </c>
    </row>
    <row r="10" spans="1:8" x14ac:dyDescent="0.3">
      <c r="E10" s="66" t="s">
        <v>219</v>
      </c>
      <c r="F10" s="66" t="s">
        <v>220</v>
      </c>
      <c r="G10" s="66" t="s">
        <v>221</v>
      </c>
      <c r="H10" s="66">
        <v>0.28299999999999997</v>
      </c>
    </row>
    <row r="11" spans="1:8" x14ac:dyDescent="0.3">
      <c r="E11" s="66" t="s">
        <v>222</v>
      </c>
      <c r="F11" s="66" t="s">
        <v>223</v>
      </c>
      <c r="G11" s="66" t="s">
        <v>224</v>
      </c>
      <c r="H11" s="66">
        <v>0.25800000000000001</v>
      </c>
    </row>
    <row r="12" spans="1:8" x14ac:dyDescent="0.3">
      <c r="E12" s="66" t="s">
        <v>225</v>
      </c>
      <c r="F12" s="66" t="s">
        <v>226</v>
      </c>
      <c r="G12" s="66" t="s">
        <v>227</v>
      </c>
      <c r="H12" s="66">
        <v>0.13200000000000001</v>
      </c>
    </row>
    <row r="13" spans="1:8" x14ac:dyDescent="0.3">
      <c r="E13" s="77"/>
      <c r="F13" s="77"/>
      <c r="G13" s="77"/>
      <c r="H13" s="77"/>
    </row>
    <row r="14" spans="1:8" x14ac:dyDescent="0.3">
      <c r="A14" s="66">
        <v>2</v>
      </c>
      <c r="B14" s="66" t="s">
        <v>132</v>
      </c>
      <c r="C14" s="78">
        <v>2013</v>
      </c>
      <c r="D14" s="63" t="s">
        <v>228</v>
      </c>
      <c r="E14" s="63" t="s">
        <v>192</v>
      </c>
      <c r="F14" s="64" t="s">
        <v>229</v>
      </c>
      <c r="G14" s="64" t="s">
        <v>230</v>
      </c>
      <c r="H14" s="64" t="s">
        <v>194</v>
      </c>
    </row>
    <row r="15" spans="1:8" x14ac:dyDescent="0.3">
      <c r="D15" s="79" t="s">
        <v>231</v>
      </c>
      <c r="E15" s="66" t="s">
        <v>232</v>
      </c>
      <c r="F15" s="66" t="s">
        <v>233</v>
      </c>
      <c r="G15" s="66" t="s">
        <v>234</v>
      </c>
      <c r="H15" s="66">
        <v>0.36</v>
      </c>
    </row>
    <row r="16" spans="1:8" x14ac:dyDescent="0.3">
      <c r="D16" s="79"/>
      <c r="E16" s="66" t="s">
        <v>235</v>
      </c>
      <c r="F16" s="66" t="s">
        <v>236</v>
      </c>
      <c r="G16" s="66" t="s">
        <v>237</v>
      </c>
      <c r="H16" s="66">
        <v>0.44</v>
      </c>
    </row>
    <row r="17" spans="4:8" x14ac:dyDescent="0.3">
      <c r="D17" s="79"/>
      <c r="E17" s="66" t="s">
        <v>238</v>
      </c>
      <c r="F17" s="66" t="s">
        <v>239</v>
      </c>
      <c r="G17" s="66" t="s">
        <v>240</v>
      </c>
      <c r="H17" s="66">
        <v>0.52</v>
      </c>
    </row>
    <row r="18" spans="4:8" x14ac:dyDescent="0.3">
      <c r="D18" s="79"/>
      <c r="E18" s="66" t="s">
        <v>241</v>
      </c>
      <c r="F18" s="66" t="s">
        <v>242</v>
      </c>
      <c r="G18" s="66" t="s">
        <v>243</v>
      </c>
      <c r="H18" s="66">
        <v>0.19500000000000001</v>
      </c>
    </row>
    <row r="19" spans="4:8" x14ac:dyDescent="0.3">
      <c r="D19" s="79"/>
      <c r="E19" s="66" t="s">
        <v>244</v>
      </c>
      <c r="F19" s="66" t="s">
        <v>245</v>
      </c>
      <c r="G19" s="66" t="s">
        <v>246</v>
      </c>
      <c r="H19" s="66">
        <v>0.27</v>
      </c>
    </row>
    <row r="20" spans="4:8" x14ac:dyDescent="0.3">
      <c r="D20" s="79"/>
      <c r="E20" s="66" t="s">
        <v>247</v>
      </c>
      <c r="F20" s="66" t="s">
        <v>248</v>
      </c>
      <c r="G20" s="66" t="s">
        <v>249</v>
      </c>
      <c r="H20" s="66">
        <v>0.49</v>
      </c>
    </row>
    <row r="21" spans="4:8" x14ac:dyDescent="0.3">
      <c r="D21" s="79"/>
      <c r="E21" s="66" t="s">
        <v>250</v>
      </c>
      <c r="F21" s="66" t="s">
        <v>251</v>
      </c>
      <c r="G21" s="66" t="s">
        <v>252</v>
      </c>
      <c r="H21" s="66">
        <v>1</v>
      </c>
    </row>
    <row r="22" spans="4:8" x14ac:dyDescent="0.3">
      <c r="D22" s="79"/>
      <c r="E22" s="66" t="s">
        <v>253</v>
      </c>
      <c r="F22" s="66" t="s">
        <v>254</v>
      </c>
      <c r="G22" s="66" t="s">
        <v>246</v>
      </c>
      <c r="H22" s="66">
        <v>1</v>
      </c>
    </row>
    <row r="23" spans="4:8" x14ac:dyDescent="0.3">
      <c r="D23" s="79"/>
      <c r="E23" s="66" t="s">
        <v>255</v>
      </c>
      <c r="F23" s="66" t="s">
        <v>251</v>
      </c>
      <c r="G23" s="66" t="s">
        <v>252</v>
      </c>
      <c r="H23" s="66">
        <v>1</v>
      </c>
    </row>
    <row r="24" spans="4:8" x14ac:dyDescent="0.3">
      <c r="D24" s="79"/>
      <c r="E24" s="66" t="s">
        <v>256</v>
      </c>
      <c r="F24" s="66" t="s">
        <v>257</v>
      </c>
      <c r="G24" s="66" t="s">
        <v>258</v>
      </c>
      <c r="H24" s="66">
        <v>0.51</v>
      </c>
    </row>
    <row r="25" spans="4:8" x14ac:dyDescent="0.3">
      <c r="D25" s="79"/>
      <c r="E25" s="66" t="s">
        <v>259</v>
      </c>
      <c r="F25" s="66" t="s">
        <v>260</v>
      </c>
      <c r="G25" s="66" t="s">
        <v>246</v>
      </c>
      <c r="H25" s="66">
        <v>0.16500000000000001</v>
      </c>
    </row>
    <row r="26" spans="4:8" x14ac:dyDescent="0.3">
      <c r="D26" s="79"/>
      <c r="E26" s="66" t="s">
        <v>261</v>
      </c>
      <c r="F26" s="66" t="s">
        <v>262</v>
      </c>
      <c r="G26" s="66" t="s">
        <v>263</v>
      </c>
      <c r="H26" s="66">
        <v>1</v>
      </c>
    </row>
    <row r="27" spans="4:8" x14ac:dyDescent="0.3">
      <c r="D27" s="79"/>
      <c r="E27" s="66" t="s">
        <v>264</v>
      </c>
      <c r="F27" s="66" t="s">
        <v>265</v>
      </c>
      <c r="G27" s="66" t="s">
        <v>263</v>
      </c>
      <c r="H27" s="66">
        <v>1</v>
      </c>
    </row>
    <row r="28" spans="4:8" x14ac:dyDescent="0.3">
      <c r="D28" s="79"/>
      <c r="E28" s="66" t="s">
        <v>266</v>
      </c>
      <c r="F28" s="66" t="s">
        <v>265</v>
      </c>
      <c r="G28" s="66" t="s">
        <v>267</v>
      </c>
      <c r="H28" s="66">
        <v>0.5</v>
      </c>
    </row>
    <row r="29" spans="4:8" x14ac:dyDescent="0.3">
      <c r="D29" s="79"/>
      <c r="E29" s="66" t="s">
        <v>268</v>
      </c>
      <c r="F29" s="66" t="s">
        <v>265</v>
      </c>
      <c r="G29" s="66" t="s">
        <v>267</v>
      </c>
      <c r="H29" s="66">
        <v>0.5</v>
      </c>
    </row>
    <row r="30" spans="4:8" x14ac:dyDescent="0.3">
      <c r="D30" s="79"/>
      <c r="E30" s="66" t="s">
        <v>269</v>
      </c>
      <c r="F30" s="66"/>
      <c r="G30" s="66"/>
      <c r="H30" s="66"/>
    </row>
    <row r="31" spans="4:8" x14ac:dyDescent="0.3">
      <c r="D31" s="79"/>
      <c r="E31" s="66" t="s">
        <v>270</v>
      </c>
      <c r="F31" s="66" t="s">
        <v>271</v>
      </c>
      <c r="G31" s="66" t="s">
        <v>272</v>
      </c>
      <c r="H31" s="66">
        <v>6.2E-2</v>
      </c>
    </row>
    <row r="32" spans="4:8" x14ac:dyDescent="0.3">
      <c r="D32" s="79"/>
      <c r="E32" s="66" t="s">
        <v>273</v>
      </c>
      <c r="F32" s="66" t="s">
        <v>262</v>
      </c>
      <c r="G32" s="66" t="s">
        <v>274</v>
      </c>
      <c r="H32" s="66">
        <v>0.35</v>
      </c>
    </row>
    <row r="33" spans="4:8" x14ac:dyDescent="0.3">
      <c r="D33" s="79"/>
      <c r="E33" s="66" t="s">
        <v>275</v>
      </c>
      <c r="F33" s="66" t="s">
        <v>276</v>
      </c>
      <c r="G33" s="66" t="s">
        <v>277</v>
      </c>
      <c r="H33" s="66">
        <v>0.26</v>
      </c>
    </row>
    <row r="34" spans="4:8" x14ac:dyDescent="0.3">
      <c r="D34" s="79"/>
      <c r="E34" s="66" t="s">
        <v>278</v>
      </c>
      <c r="F34" s="66" t="s">
        <v>279</v>
      </c>
      <c r="G34" s="66" t="s">
        <v>280</v>
      </c>
      <c r="H34" s="66">
        <v>0.66</v>
      </c>
    </row>
    <row r="35" spans="4:8" x14ac:dyDescent="0.3">
      <c r="D35" s="79"/>
      <c r="E35" s="66" t="s">
        <v>281</v>
      </c>
      <c r="F35" s="66"/>
      <c r="G35" s="66"/>
      <c r="H35" s="66"/>
    </row>
    <row r="36" spans="4:8" x14ac:dyDescent="0.3">
      <c r="D36" s="79"/>
      <c r="E36" s="66" t="s">
        <v>282</v>
      </c>
      <c r="F36" s="66" t="s">
        <v>283</v>
      </c>
      <c r="G36" s="66" t="s">
        <v>284</v>
      </c>
      <c r="H36" s="66">
        <v>0.28999999999999998</v>
      </c>
    </row>
    <row r="37" spans="4:8" x14ac:dyDescent="0.3">
      <c r="D37" s="79"/>
      <c r="E37" s="66" t="s">
        <v>285</v>
      </c>
      <c r="F37" s="66" t="s">
        <v>286</v>
      </c>
      <c r="G37" s="66" t="s">
        <v>287</v>
      </c>
      <c r="H37" s="66">
        <v>0.28000000000000003</v>
      </c>
    </row>
    <row r="38" spans="4:8" x14ac:dyDescent="0.3">
      <c r="D38" s="79"/>
      <c r="E38" s="66" t="s">
        <v>288</v>
      </c>
      <c r="F38" s="66" t="s">
        <v>260</v>
      </c>
      <c r="G38" s="66" t="s">
        <v>263</v>
      </c>
      <c r="H38" s="66">
        <v>6.2E-2</v>
      </c>
    </row>
    <row r="39" spans="4:8" x14ac:dyDescent="0.3">
      <c r="D39" s="79"/>
      <c r="E39" s="66" t="s">
        <v>289</v>
      </c>
      <c r="F39" s="66" t="s">
        <v>257</v>
      </c>
      <c r="G39" s="66" t="s">
        <v>267</v>
      </c>
      <c r="H39" s="66">
        <v>0.123</v>
      </c>
    </row>
    <row r="40" spans="4:8" x14ac:dyDescent="0.3">
      <c r="D40" s="79"/>
      <c r="E40" s="66" t="s">
        <v>290</v>
      </c>
      <c r="F40" s="66" t="s">
        <v>254</v>
      </c>
      <c r="G40" s="66" t="s">
        <v>263</v>
      </c>
      <c r="H40" s="66">
        <v>0.62</v>
      </c>
    </row>
    <row r="41" spans="4:8" x14ac:dyDescent="0.3">
      <c r="D41" s="67" t="s">
        <v>291</v>
      </c>
      <c r="E41" s="66" t="s">
        <v>292</v>
      </c>
      <c r="F41" s="66" t="s">
        <v>293</v>
      </c>
      <c r="G41" s="66" t="s">
        <v>294</v>
      </c>
      <c r="H41" s="66" t="s">
        <v>295</v>
      </c>
    </row>
    <row r="42" spans="4:8" x14ac:dyDescent="0.3">
      <c r="D42" s="67" t="s">
        <v>231</v>
      </c>
      <c r="E42" s="66" t="s">
        <v>296</v>
      </c>
      <c r="F42" s="66" t="s">
        <v>233</v>
      </c>
      <c r="G42" s="66" t="s">
        <v>243</v>
      </c>
      <c r="H42" s="66" t="s">
        <v>295</v>
      </c>
    </row>
    <row r="43" spans="4:8" x14ac:dyDescent="0.3">
      <c r="D43" s="80"/>
      <c r="E43" s="66" t="s">
        <v>297</v>
      </c>
      <c r="F43" s="66" t="s">
        <v>265</v>
      </c>
      <c r="G43" s="66" t="s">
        <v>246</v>
      </c>
      <c r="H43" s="66" t="s">
        <v>295</v>
      </c>
    </row>
    <row r="44" spans="4:8" x14ac:dyDescent="0.3">
      <c r="D44" s="80"/>
      <c r="E44" s="66" t="s">
        <v>298</v>
      </c>
      <c r="F44" s="66" t="s">
        <v>265</v>
      </c>
      <c r="G44" s="66" t="s">
        <v>274</v>
      </c>
      <c r="H44" s="66" t="s">
        <v>295</v>
      </c>
    </row>
    <row r="45" spans="4:8" x14ac:dyDescent="0.3">
      <c r="D45" s="80"/>
      <c r="E45" s="66" t="s">
        <v>299</v>
      </c>
      <c r="F45" s="66" t="s">
        <v>300</v>
      </c>
      <c r="G45" s="66" t="s">
        <v>301</v>
      </c>
      <c r="H45" s="66" t="s">
        <v>295</v>
      </c>
    </row>
    <row r="46" spans="4:8" x14ac:dyDescent="0.3">
      <c r="D46" s="80"/>
      <c r="E46" s="66" t="s">
        <v>302</v>
      </c>
      <c r="F46" s="66" t="s">
        <v>267</v>
      </c>
      <c r="G46" s="66" t="s">
        <v>246</v>
      </c>
      <c r="H46" s="66" t="s">
        <v>295</v>
      </c>
    </row>
    <row r="47" spans="4:8" x14ac:dyDescent="0.3">
      <c r="D47" s="80"/>
      <c r="E47" s="66" t="s">
        <v>303</v>
      </c>
      <c r="F47" s="66" t="s">
        <v>260</v>
      </c>
      <c r="G47" s="66" t="s">
        <v>258</v>
      </c>
      <c r="H47" s="66" t="s">
        <v>295</v>
      </c>
    </row>
    <row r="48" spans="4:8" x14ac:dyDescent="0.3">
      <c r="D48" s="80"/>
      <c r="E48" s="66" t="s">
        <v>304</v>
      </c>
      <c r="F48" s="66" t="s">
        <v>260</v>
      </c>
      <c r="G48" s="66" t="s">
        <v>246</v>
      </c>
      <c r="H48" s="66" t="s">
        <v>295</v>
      </c>
    </row>
    <row r="49" spans="1:11" x14ac:dyDescent="0.3">
      <c r="D49" s="80"/>
      <c r="E49" s="66" t="s">
        <v>305</v>
      </c>
      <c r="F49" s="66" t="s">
        <v>306</v>
      </c>
      <c r="G49" s="66" t="s">
        <v>280</v>
      </c>
      <c r="H49" s="66" t="s">
        <v>295</v>
      </c>
    </row>
    <row r="50" spans="1:11" x14ac:dyDescent="0.3">
      <c r="D50" s="80"/>
      <c r="E50" s="66" t="s">
        <v>307</v>
      </c>
      <c r="F50" s="66" t="s">
        <v>265</v>
      </c>
      <c r="G50" s="66" t="s">
        <v>246</v>
      </c>
      <c r="H50" s="66" t="s">
        <v>295</v>
      </c>
    </row>
    <row r="51" spans="1:11" x14ac:dyDescent="0.3">
      <c r="D51" s="80"/>
      <c r="E51" s="66" t="s">
        <v>308</v>
      </c>
      <c r="F51" s="66" t="s">
        <v>260</v>
      </c>
      <c r="G51" s="66" t="s">
        <v>309</v>
      </c>
      <c r="H51" s="66" t="s">
        <v>295</v>
      </c>
    </row>
    <row r="52" spans="1:11" x14ac:dyDescent="0.3">
      <c r="D52" s="81"/>
      <c r="E52" s="77"/>
      <c r="F52" s="77"/>
      <c r="G52" s="77"/>
      <c r="H52" s="77"/>
    </row>
    <row r="53" spans="1:11" x14ac:dyDescent="0.3">
      <c r="A53" s="66">
        <v>3</v>
      </c>
      <c r="B53" s="66" t="s">
        <v>146</v>
      </c>
      <c r="C53" s="78">
        <v>2007</v>
      </c>
      <c r="D53" s="82" t="s">
        <v>192</v>
      </c>
      <c r="E53" s="82"/>
      <c r="F53" s="83" t="s">
        <v>310</v>
      </c>
      <c r="G53" s="83"/>
      <c r="H53" s="83" t="s">
        <v>311</v>
      </c>
      <c r="I53" s="83"/>
      <c r="J53" s="83" t="s">
        <v>312</v>
      </c>
      <c r="K53" s="83"/>
    </row>
    <row r="54" spans="1:11" x14ac:dyDescent="0.3">
      <c r="D54" s="82"/>
      <c r="E54" s="82"/>
      <c r="F54" s="64" t="s">
        <v>193</v>
      </c>
      <c r="G54" s="64" t="s">
        <v>126</v>
      </c>
      <c r="H54" s="64" t="s">
        <v>193</v>
      </c>
      <c r="I54" s="64" t="s">
        <v>126</v>
      </c>
      <c r="J54" s="64" t="s">
        <v>193</v>
      </c>
      <c r="K54" s="64" t="s">
        <v>126</v>
      </c>
    </row>
    <row r="55" spans="1:11" x14ac:dyDescent="0.3">
      <c r="D55" s="84" t="s">
        <v>313</v>
      </c>
      <c r="E55" s="84"/>
      <c r="F55" s="66"/>
      <c r="G55" s="66"/>
      <c r="H55" s="66"/>
      <c r="I55" s="66"/>
      <c r="J55" s="66"/>
      <c r="K55" s="66"/>
    </row>
    <row r="56" spans="1:11" x14ac:dyDescent="0.3">
      <c r="D56" s="66"/>
      <c r="E56" s="66" t="s">
        <v>314</v>
      </c>
      <c r="F56" s="66"/>
      <c r="G56" s="66"/>
      <c r="H56" s="66"/>
      <c r="I56" s="66"/>
      <c r="J56" s="66">
        <v>2</v>
      </c>
      <c r="K56" s="66">
        <v>2</v>
      </c>
    </row>
    <row r="57" spans="1:11" x14ac:dyDescent="0.3">
      <c r="D57" s="66"/>
      <c r="E57" s="66" t="s">
        <v>315</v>
      </c>
      <c r="F57" s="66"/>
      <c r="G57" s="66"/>
      <c r="H57" s="66"/>
      <c r="I57" s="66"/>
      <c r="J57" s="66">
        <v>1</v>
      </c>
      <c r="K57" s="66"/>
    </row>
    <row r="58" spans="1:11" x14ac:dyDescent="0.3">
      <c r="D58" s="66"/>
      <c r="E58" s="66" t="s">
        <v>316</v>
      </c>
      <c r="F58" s="66"/>
      <c r="G58" s="66"/>
      <c r="H58" s="66"/>
      <c r="I58" s="66"/>
      <c r="J58" s="66">
        <v>1</v>
      </c>
      <c r="K58" s="66"/>
    </row>
    <row r="59" spans="1:11" x14ac:dyDescent="0.3">
      <c r="D59" s="66"/>
      <c r="E59" s="66" t="s">
        <v>317</v>
      </c>
      <c r="F59" s="66"/>
      <c r="G59" s="66"/>
      <c r="H59" s="66"/>
      <c r="I59" s="66"/>
      <c r="J59" s="66">
        <v>1</v>
      </c>
      <c r="K59" s="66"/>
    </row>
    <row r="60" spans="1:11" x14ac:dyDescent="0.3">
      <c r="D60" s="66"/>
      <c r="E60" s="66" t="s">
        <v>318</v>
      </c>
      <c r="F60" s="66" t="s">
        <v>319</v>
      </c>
      <c r="G60" s="66"/>
      <c r="H60" s="66">
        <v>3</v>
      </c>
      <c r="I60" s="66"/>
      <c r="J60" s="66">
        <v>4</v>
      </c>
      <c r="K60" s="66">
        <v>1</v>
      </c>
    </row>
    <row r="61" spans="1:11" x14ac:dyDescent="0.3">
      <c r="D61" s="84" t="s">
        <v>320</v>
      </c>
      <c r="E61" s="84"/>
      <c r="F61" s="66"/>
      <c r="G61" s="66"/>
      <c r="H61" s="66"/>
      <c r="I61" s="66"/>
      <c r="J61" s="66"/>
      <c r="K61" s="66"/>
    </row>
    <row r="62" spans="1:11" x14ac:dyDescent="0.3">
      <c r="D62" s="66"/>
      <c r="E62" s="66" t="s">
        <v>321</v>
      </c>
      <c r="F62" s="66"/>
      <c r="G62" s="66"/>
      <c r="H62" s="66"/>
      <c r="I62" s="66"/>
      <c r="J62" s="66">
        <v>1</v>
      </c>
      <c r="K62" s="66">
        <v>2</v>
      </c>
    </row>
    <row r="63" spans="1:11" x14ac:dyDescent="0.3">
      <c r="D63" s="66"/>
      <c r="E63" s="66" t="s">
        <v>322</v>
      </c>
      <c r="F63" s="66"/>
      <c r="G63" s="66"/>
      <c r="H63" s="66"/>
      <c r="I63" s="66"/>
      <c r="J63" s="66">
        <v>1</v>
      </c>
      <c r="K63" s="66">
        <v>1</v>
      </c>
    </row>
    <row r="64" spans="1:11" x14ac:dyDescent="0.3">
      <c r="D64" s="66"/>
      <c r="E64" s="66" t="s">
        <v>323</v>
      </c>
      <c r="F64" s="66"/>
      <c r="G64" s="66"/>
      <c r="H64" s="66"/>
      <c r="I64" s="66"/>
      <c r="J64" s="66"/>
      <c r="K64" s="66">
        <v>2</v>
      </c>
    </row>
    <row r="65" spans="4:11" x14ac:dyDescent="0.3">
      <c r="D65" s="66"/>
      <c r="E65" s="66" t="s">
        <v>324</v>
      </c>
      <c r="F65" s="66"/>
      <c r="G65" s="66"/>
      <c r="H65" s="66"/>
      <c r="I65" s="66"/>
      <c r="J65" s="66"/>
      <c r="K65" s="66">
        <v>1</v>
      </c>
    </row>
    <row r="66" spans="4:11" x14ac:dyDescent="0.3">
      <c r="D66" s="66"/>
      <c r="E66" s="66" t="s">
        <v>325</v>
      </c>
      <c r="F66" s="66">
        <v>1</v>
      </c>
      <c r="G66" s="66"/>
      <c r="H66" s="66"/>
      <c r="I66" s="66">
        <v>1</v>
      </c>
      <c r="J66" s="66">
        <v>3</v>
      </c>
      <c r="K66" s="66">
        <v>6</v>
      </c>
    </row>
    <row r="67" spans="4:11" x14ac:dyDescent="0.3">
      <c r="D67" s="84" t="s">
        <v>302</v>
      </c>
      <c r="E67" s="84"/>
      <c r="F67" s="66"/>
      <c r="G67" s="66"/>
      <c r="H67" s="66"/>
      <c r="I67" s="66"/>
      <c r="J67" s="66"/>
      <c r="K67" s="66"/>
    </row>
    <row r="68" spans="4:11" x14ac:dyDescent="0.3">
      <c r="D68" s="66"/>
      <c r="E68" s="66" t="s">
        <v>326</v>
      </c>
      <c r="F68" s="66" t="s">
        <v>327</v>
      </c>
      <c r="G68" s="66">
        <v>2</v>
      </c>
      <c r="H68" s="66"/>
      <c r="I68" s="66"/>
      <c r="J68" s="66">
        <v>3</v>
      </c>
      <c r="K68" s="66"/>
    </row>
    <row r="69" spans="4:11" x14ac:dyDescent="0.3">
      <c r="D69" s="66"/>
      <c r="E69" s="66" t="s">
        <v>328</v>
      </c>
      <c r="F69" s="66">
        <v>1</v>
      </c>
      <c r="G69" s="66"/>
      <c r="H69" s="66"/>
      <c r="I69" s="66"/>
      <c r="J69" s="66"/>
      <c r="K69" s="66"/>
    </row>
    <row r="70" spans="4:11" x14ac:dyDescent="0.3">
      <c r="D70" s="66"/>
      <c r="E70" s="66" t="s">
        <v>329</v>
      </c>
      <c r="F70" s="66"/>
      <c r="G70" s="66"/>
      <c r="H70" s="66"/>
      <c r="I70" s="66"/>
      <c r="J70" s="66">
        <v>1</v>
      </c>
      <c r="K70" s="66"/>
    </row>
    <row r="71" spans="4:11" x14ac:dyDescent="0.3">
      <c r="D71" s="66"/>
      <c r="E71" s="66" t="s">
        <v>330</v>
      </c>
      <c r="F71" s="66"/>
      <c r="G71" s="66">
        <v>1</v>
      </c>
      <c r="H71" s="66"/>
      <c r="I71" s="66"/>
      <c r="J71" s="66"/>
      <c r="K71" s="66">
        <v>1</v>
      </c>
    </row>
    <row r="72" spans="4:11" x14ac:dyDescent="0.3">
      <c r="D72" s="84" t="s">
        <v>305</v>
      </c>
      <c r="E72" s="84"/>
      <c r="F72" s="66"/>
      <c r="G72" s="66"/>
      <c r="H72" s="66"/>
      <c r="I72" s="66"/>
      <c r="J72" s="66"/>
      <c r="K72" s="66"/>
    </row>
    <row r="73" spans="4:11" x14ac:dyDescent="0.3">
      <c r="D73" s="66"/>
      <c r="E73" s="66" t="s">
        <v>331</v>
      </c>
      <c r="F73" s="66"/>
      <c r="G73" s="66"/>
      <c r="H73" s="66"/>
      <c r="I73" s="66">
        <v>1</v>
      </c>
      <c r="J73" s="66"/>
      <c r="K73" s="66"/>
    </row>
    <row r="74" spans="4:11" x14ac:dyDescent="0.3">
      <c r="D74" s="66"/>
      <c r="E74" s="66" t="s">
        <v>332</v>
      </c>
      <c r="F74" s="66"/>
      <c r="G74" s="66"/>
      <c r="H74" s="66"/>
      <c r="I74" s="66"/>
      <c r="J74" s="66">
        <v>1</v>
      </c>
      <c r="K74" s="66">
        <v>1</v>
      </c>
    </row>
    <row r="75" spans="4:11" x14ac:dyDescent="0.3">
      <c r="D75" s="66"/>
      <c r="E75" s="66" t="s">
        <v>333</v>
      </c>
      <c r="F75" s="66"/>
      <c r="G75" s="66"/>
      <c r="H75" s="66"/>
      <c r="I75" s="66"/>
      <c r="J75" s="66">
        <v>1</v>
      </c>
      <c r="K75" s="66"/>
    </row>
    <row r="76" spans="4:11" x14ac:dyDescent="0.3">
      <c r="D76" s="66"/>
      <c r="E76" s="66" t="s">
        <v>222</v>
      </c>
      <c r="F76" s="66">
        <v>1</v>
      </c>
      <c r="G76" s="66"/>
      <c r="H76" s="66"/>
      <c r="I76" s="66">
        <v>1</v>
      </c>
      <c r="J76" s="66"/>
      <c r="K76" s="66">
        <v>1</v>
      </c>
    </row>
    <row r="77" spans="4:11" x14ac:dyDescent="0.3">
      <c r="D77" s="84" t="s">
        <v>334</v>
      </c>
      <c r="E77" s="84"/>
      <c r="F77" s="66"/>
      <c r="G77" s="66"/>
      <c r="H77" s="66"/>
      <c r="I77" s="66"/>
      <c r="J77" s="66"/>
      <c r="K77" s="66"/>
    </row>
    <row r="78" spans="4:11" x14ac:dyDescent="0.3">
      <c r="D78" s="66"/>
      <c r="E78" s="66" t="s">
        <v>335</v>
      </c>
      <c r="F78" s="66" t="s">
        <v>336</v>
      </c>
      <c r="G78" s="66"/>
      <c r="H78" s="66"/>
      <c r="I78" s="66"/>
      <c r="J78" s="66"/>
      <c r="K78" s="66"/>
    </row>
    <row r="79" spans="4:11" x14ac:dyDescent="0.3">
      <c r="D79" s="66"/>
      <c r="E79" s="66" t="s">
        <v>337</v>
      </c>
      <c r="F79" s="66" t="s">
        <v>338</v>
      </c>
      <c r="G79" s="66"/>
      <c r="H79" s="66"/>
      <c r="I79" s="66"/>
      <c r="J79" s="66"/>
      <c r="K79" s="66"/>
    </row>
    <row r="80" spans="4:11" x14ac:dyDescent="0.3">
      <c r="D80" s="84" t="s">
        <v>339</v>
      </c>
      <c r="E80" s="84"/>
      <c r="F80" s="66"/>
      <c r="G80" s="66"/>
      <c r="H80" s="66"/>
      <c r="I80" s="66"/>
      <c r="J80" s="66"/>
      <c r="K80" s="66"/>
    </row>
    <row r="81" spans="1:11" x14ac:dyDescent="0.3">
      <c r="D81" s="66"/>
      <c r="E81" s="66" t="s">
        <v>340</v>
      </c>
      <c r="F81" s="66"/>
      <c r="G81" s="66"/>
      <c r="H81" s="66"/>
      <c r="I81" s="66"/>
      <c r="J81" s="66">
        <v>1</v>
      </c>
      <c r="K81" s="66"/>
    </row>
    <row r="82" spans="1:11" x14ac:dyDescent="0.3">
      <c r="D82" s="66"/>
      <c r="E82" s="66" t="s">
        <v>341</v>
      </c>
      <c r="F82" s="66" t="s">
        <v>336</v>
      </c>
      <c r="G82" s="66">
        <v>1</v>
      </c>
      <c r="H82" s="66">
        <v>2</v>
      </c>
      <c r="I82" s="66"/>
      <c r="J82" s="66"/>
      <c r="K82" s="66">
        <v>1</v>
      </c>
    </row>
    <row r="83" spans="1:11" x14ac:dyDescent="0.3">
      <c r="D83" s="66"/>
      <c r="E83" s="66" t="s">
        <v>342</v>
      </c>
      <c r="F83" s="66"/>
      <c r="G83" s="66"/>
      <c r="H83" s="66">
        <v>1</v>
      </c>
      <c r="I83" s="66"/>
      <c r="J83" s="66"/>
      <c r="K83" s="66"/>
    </row>
    <row r="84" spans="1:11" x14ac:dyDescent="0.3">
      <c r="D84" s="84" t="s">
        <v>343</v>
      </c>
      <c r="E84" s="84"/>
      <c r="F84" s="66"/>
      <c r="G84" s="66"/>
      <c r="H84" s="66"/>
      <c r="I84" s="66"/>
      <c r="J84" s="66"/>
      <c r="K84" s="66"/>
    </row>
    <row r="85" spans="1:11" x14ac:dyDescent="0.3">
      <c r="D85" s="66"/>
      <c r="E85" s="66" t="s">
        <v>344</v>
      </c>
      <c r="F85" s="66">
        <v>1</v>
      </c>
      <c r="G85" s="66">
        <v>4</v>
      </c>
      <c r="H85" s="66">
        <v>1</v>
      </c>
      <c r="I85" s="66"/>
      <c r="J85" s="66">
        <v>8</v>
      </c>
      <c r="K85" s="66">
        <v>5</v>
      </c>
    </row>
    <row r="86" spans="1:11" x14ac:dyDescent="0.3">
      <c r="D86" s="84" t="s">
        <v>345</v>
      </c>
      <c r="E86" s="84"/>
      <c r="F86" s="66"/>
      <c r="G86" s="66"/>
      <c r="H86" s="66"/>
      <c r="I86" s="66"/>
      <c r="J86" s="66"/>
      <c r="K86" s="66"/>
    </row>
    <row r="87" spans="1:11" x14ac:dyDescent="0.3">
      <c r="D87" s="66"/>
      <c r="E87" s="66" t="s">
        <v>346</v>
      </c>
      <c r="F87" s="66">
        <v>3</v>
      </c>
      <c r="G87" s="66"/>
      <c r="H87" s="66"/>
      <c r="I87" s="66"/>
      <c r="J87" s="66"/>
      <c r="K87" s="66"/>
    </row>
    <row r="88" spans="1:11" x14ac:dyDescent="0.3">
      <c r="D88" s="66"/>
      <c r="E88" s="66" t="s">
        <v>347</v>
      </c>
      <c r="F88" s="66">
        <v>2</v>
      </c>
      <c r="G88" s="66"/>
      <c r="H88" s="66"/>
      <c r="I88" s="66"/>
      <c r="J88" s="66"/>
      <c r="K88" s="66"/>
    </row>
    <row r="89" spans="1:11" ht="24" x14ac:dyDescent="0.3">
      <c r="D89" s="66"/>
      <c r="E89" s="66" t="s">
        <v>348</v>
      </c>
      <c r="F89" s="66">
        <v>1</v>
      </c>
      <c r="G89" s="66"/>
      <c r="H89" s="66"/>
      <c r="I89" s="66"/>
      <c r="J89" s="66"/>
      <c r="K89" s="66"/>
    </row>
    <row r="90" spans="1:11" x14ac:dyDescent="0.3">
      <c r="D90" s="79" t="s">
        <v>349</v>
      </c>
      <c r="E90" s="79"/>
      <c r="F90" s="66">
        <v>20</v>
      </c>
      <c r="G90" s="66">
        <v>8</v>
      </c>
      <c r="H90" s="66">
        <v>7</v>
      </c>
      <c r="I90" s="66">
        <v>3</v>
      </c>
      <c r="J90" s="66">
        <v>29</v>
      </c>
      <c r="K90" s="66">
        <v>24</v>
      </c>
    </row>
    <row r="91" spans="1:11" x14ac:dyDescent="0.3">
      <c r="D91" s="79"/>
      <c r="E91" s="79"/>
      <c r="F91" s="85" t="s">
        <v>350</v>
      </c>
      <c r="G91" s="85" t="s">
        <v>351</v>
      </c>
      <c r="H91" s="85" t="s">
        <v>352</v>
      </c>
      <c r="I91" s="85" t="s">
        <v>353</v>
      </c>
      <c r="J91" s="85" t="s">
        <v>354</v>
      </c>
      <c r="K91" s="85" t="s">
        <v>355</v>
      </c>
    </row>
    <row r="92" spans="1:11" x14ac:dyDescent="0.3">
      <c r="D92" s="84" t="s">
        <v>356</v>
      </c>
      <c r="E92" s="84"/>
      <c r="F92" s="66">
        <v>9</v>
      </c>
      <c r="G92" s="66"/>
      <c r="H92" s="66">
        <v>0</v>
      </c>
      <c r="I92" s="66"/>
      <c r="J92" s="66">
        <v>0</v>
      </c>
      <c r="K92" s="66"/>
    </row>
    <row r="94" spans="1:11" x14ac:dyDescent="0.3">
      <c r="A94" s="66">
        <v>5</v>
      </c>
      <c r="B94" s="66" t="s">
        <v>170</v>
      </c>
      <c r="C94" s="66">
        <v>2002</v>
      </c>
      <c r="E94" s="63" t="s">
        <v>192</v>
      </c>
      <c r="F94" s="64" t="s">
        <v>357</v>
      </c>
      <c r="G94" s="64" t="s">
        <v>358</v>
      </c>
    </row>
    <row r="95" spans="1:11" x14ac:dyDescent="0.3">
      <c r="E95" s="66" t="s">
        <v>359</v>
      </c>
      <c r="F95" s="66">
        <v>1</v>
      </c>
      <c r="G95" s="66">
        <v>0</v>
      </c>
    </row>
    <row r="96" spans="1:11" x14ac:dyDescent="0.3">
      <c r="E96" s="66" t="s">
        <v>270</v>
      </c>
      <c r="F96" s="66">
        <v>6</v>
      </c>
      <c r="G96" s="66">
        <v>3</v>
      </c>
    </row>
    <row r="97" spans="5:7" x14ac:dyDescent="0.3">
      <c r="E97" s="66" t="s">
        <v>360</v>
      </c>
      <c r="F97" s="66">
        <v>1</v>
      </c>
      <c r="G97" s="66">
        <v>1</v>
      </c>
    </row>
    <row r="98" spans="5:7" x14ac:dyDescent="0.3">
      <c r="E98" s="66" t="s">
        <v>361</v>
      </c>
      <c r="F98" s="66">
        <v>0</v>
      </c>
      <c r="G98" s="66">
        <v>2</v>
      </c>
    </row>
    <row r="99" spans="5:7" x14ac:dyDescent="0.3">
      <c r="E99" s="66" t="s">
        <v>225</v>
      </c>
      <c r="F99" s="66">
        <v>3</v>
      </c>
      <c r="G99" s="66">
        <v>0</v>
      </c>
    </row>
    <row r="100" spans="5:7" x14ac:dyDescent="0.3">
      <c r="E100" s="66" t="s">
        <v>362</v>
      </c>
      <c r="F100" s="66">
        <v>1</v>
      </c>
      <c r="G100" s="66">
        <v>0</v>
      </c>
    </row>
    <row r="101" spans="5:7" x14ac:dyDescent="0.3">
      <c r="E101" s="66" t="s">
        <v>363</v>
      </c>
      <c r="F101" s="66">
        <v>1</v>
      </c>
      <c r="G101" s="66">
        <v>0</v>
      </c>
    </row>
    <row r="102" spans="5:7" x14ac:dyDescent="0.3">
      <c r="E102" s="66" t="s">
        <v>364</v>
      </c>
      <c r="F102" s="66">
        <v>1</v>
      </c>
      <c r="G102" s="66">
        <v>0</v>
      </c>
    </row>
    <row r="103" spans="5:7" x14ac:dyDescent="0.3">
      <c r="E103" s="66" t="s">
        <v>365</v>
      </c>
      <c r="F103" s="66">
        <v>2</v>
      </c>
      <c r="G103" s="66">
        <v>0</v>
      </c>
    </row>
    <row r="104" spans="5:7" x14ac:dyDescent="0.3">
      <c r="E104" s="66" t="s">
        <v>366</v>
      </c>
      <c r="F104" s="66">
        <v>1</v>
      </c>
      <c r="G104" s="66">
        <v>0</v>
      </c>
    </row>
    <row r="105" spans="5:7" x14ac:dyDescent="0.3">
      <c r="E105" s="79" t="s">
        <v>367</v>
      </c>
      <c r="F105" s="66" t="s">
        <v>368</v>
      </c>
      <c r="G105" s="66" t="s">
        <v>369</v>
      </c>
    </row>
    <row r="106" spans="5:7" ht="36" x14ac:dyDescent="0.3">
      <c r="E106" s="79"/>
      <c r="F106" s="66" t="s">
        <v>370</v>
      </c>
      <c r="G106" s="66" t="s">
        <v>371</v>
      </c>
    </row>
  </sheetData>
  <sheetProtection algorithmName="SHA-512" hashValue="75zj7e9Mdtj9krMCYr2PYSOPD5rqrmyURxWYI8mXrrmV3pTPuBVukS2ZtTDlV/v/o83sf4pahX6NFZEBUIUy+w==" saltValue="jjHKCalhnripBDZicFhUwQ==" spinCount="100000" sheet="1" objects="1" scenarios="1"/>
  <mergeCells count="16">
    <mergeCell ref="D86:E86"/>
    <mergeCell ref="D90:E91"/>
    <mergeCell ref="D92:E92"/>
    <mergeCell ref="E105:E106"/>
    <mergeCell ref="D61:E61"/>
    <mergeCell ref="D67:E67"/>
    <mergeCell ref="D72:E72"/>
    <mergeCell ref="D77:E77"/>
    <mergeCell ref="D80:E80"/>
    <mergeCell ref="D84:E84"/>
    <mergeCell ref="D15:D40"/>
    <mergeCell ref="D53:E54"/>
    <mergeCell ref="F53:G53"/>
    <mergeCell ref="H53:I53"/>
    <mergeCell ref="J53:K53"/>
    <mergeCell ref="D55:E55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4"/>
  <sheetViews>
    <sheetView zoomScale="80" zoomScaleNormal="80" workbookViewId="0">
      <selection activeCell="O22" sqref="O22"/>
    </sheetView>
  </sheetViews>
  <sheetFormatPr defaultRowHeight="25.5" customHeight="1" x14ac:dyDescent="0.3"/>
  <cols>
    <col min="1" max="1" width="3.25" style="2" customWidth="1"/>
    <col min="2" max="2" width="4.5" style="2" bestFit="1" customWidth="1"/>
    <col min="3" max="3" width="8.25" style="2" bestFit="1" customWidth="1"/>
    <col min="4" max="4" width="5" style="2" bestFit="1" customWidth="1"/>
    <col min="5" max="5" width="6" style="2" bestFit="1" customWidth="1"/>
    <col min="6" max="6" width="8" style="3" hidden="1" customWidth="1"/>
    <col min="7" max="8" width="7" style="37" hidden="1" customWidth="1"/>
    <col min="9" max="9" width="8.5" style="3" bestFit="1" customWidth="1"/>
    <col min="10" max="11" width="7.25" style="1" customWidth="1"/>
    <col min="12" max="12" width="7.25" style="30" customWidth="1"/>
    <col min="13" max="14" width="7.25" style="1" customWidth="1"/>
    <col min="15" max="15" width="7.25" style="30" customWidth="1"/>
    <col min="16" max="16384" width="9" style="2"/>
  </cols>
  <sheetData>
    <row r="1" spans="2:15" s="15" customFormat="1" ht="25.5" customHeight="1" x14ac:dyDescent="0.3">
      <c r="F1" s="16"/>
      <c r="G1" s="33"/>
      <c r="H1" s="33"/>
      <c r="I1" s="17"/>
      <c r="O1" s="26"/>
    </row>
    <row r="2" spans="2:15" s="15" customFormat="1" ht="25.5" customHeight="1" x14ac:dyDescent="0.3">
      <c r="B2" s="61" t="s">
        <v>85</v>
      </c>
      <c r="C2" s="61"/>
      <c r="F2" s="17"/>
      <c r="G2" s="33"/>
      <c r="H2" s="33"/>
      <c r="I2" s="17"/>
      <c r="J2" s="60" t="s">
        <v>28</v>
      </c>
      <c r="K2" s="60"/>
      <c r="L2" s="26"/>
      <c r="M2" s="60" t="s">
        <v>27</v>
      </c>
      <c r="N2" s="60"/>
      <c r="O2" s="26"/>
    </row>
    <row r="3" spans="2:15" s="1" customFormat="1" ht="25.5" customHeight="1" x14ac:dyDescent="0.3">
      <c r="B3" s="6" t="s">
        <v>8</v>
      </c>
      <c r="C3" s="6" t="s">
        <v>0</v>
      </c>
      <c r="D3" s="6" t="s">
        <v>1</v>
      </c>
      <c r="E3" s="6" t="s">
        <v>11</v>
      </c>
      <c r="F3" s="8" t="s">
        <v>12</v>
      </c>
      <c r="G3" s="34" t="s">
        <v>18</v>
      </c>
      <c r="H3" s="34" t="s">
        <v>30</v>
      </c>
      <c r="I3" s="18" t="s">
        <v>31</v>
      </c>
      <c r="J3" s="18" t="s">
        <v>26</v>
      </c>
      <c r="K3" s="18" t="s">
        <v>25</v>
      </c>
      <c r="L3" s="27" t="s">
        <v>39</v>
      </c>
      <c r="M3" s="18" t="s">
        <v>26</v>
      </c>
      <c r="N3" s="18" t="s">
        <v>25</v>
      </c>
      <c r="O3" s="31" t="s">
        <v>39</v>
      </c>
    </row>
    <row r="4" spans="2:15" ht="25.5" customHeight="1" x14ac:dyDescent="0.3">
      <c r="B4" s="4">
        <v>1</v>
      </c>
      <c r="C4" s="9" t="s">
        <v>2</v>
      </c>
      <c r="D4" s="9">
        <v>2013</v>
      </c>
      <c r="E4" s="4" t="s">
        <v>9</v>
      </c>
      <c r="F4" s="5" t="s">
        <v>15</v>
      </c>
      <c r="G4" s="35" t="s">
        <v>24</v>
      </c>
      <c r="H4" s="36" t="s">
        <v>35</v>
      </c>
      <c r="I4" s="23" t="s">
        <v>32</v>
      </c>
      <c r="J4" s="20">
        <v>35</v>
      </c>
      <c r="K4" s="19">
        <v>90</v>
      </c>
      <c r="L4" s="28">
        <f t="shared" ref="L4:L7" si="0">J4/K4*100</f>
        <v>38.888888888888893</v>
      </c>
      <c r="M4" s="20">
        <v>37</v>
      </c>
      <c r="N4" s="19">
        <v>89</v>
      </c>
      <c r="O4" s="32">
        <f t="shared" ref="O4:O7" si="1">M4/N4*100</f>
        <v>41.573033707865171</v>
      </c>
    </row>
    <row r="5" spans="2:15" ht="25.5" customHeight="1" x14ac:dyDescent="0.3">
      <c r="B5" s="4">
        <v>5</v>
      </c>
      <c r="C5" s="9" t="s">
        <v>6</v>
      </c>
      <c r="D5" s="9">
        <v>2002</v>
      </c>
      <c r="E5" s="4" t="s">
        <v>9</v>
      </c>
      <c r="F5" s="5" t="s">
        <v>15</v>
      </c>
      <c r="G5" s="35" t="s">
        <v>20</v>
      </c>
      <c r="H5" s="36" t="s">
        <v>41</v>
      </c>
      <c r="I5" s="23" t="s">
        <v>19</v>
      </c>
      <c r="J5" s="19">
        <v>1</v>
      </c>
      <c r="K5" s="19">
        <v>12</v>
      </c>
      <c r="L5" s="28">
        <f t="shared" si="0"/>
        <v>8.3333333333333321</v>
      </c>
      <c r="M5" s="19">
        <v>6</v>
      </c>
      <c r="N5" s="20">
        <v>11</v>
      </c>
      <c r="O5" s="32">
        <f t="shared" si="1"/>
        <v>54.54545454545454</v>
      </c>
    </row>
    <row r="6" spans="2:15" ht="25.5" customHeight="1" x14ac:dyDescent="0.3">
      <c r="B6" s="4">
        <v>6</v>
      </c>
      <c r="C6" s="9" t="s">
        <v>7</v>
      </c>
      <c r="D6" s="9">
        <v>2000</v>
      </c>
      <c r="E6" s="4" t="s">
        <v>9</v>
      </c>
      <c r="F6" s="5" t="s">
        <v>15</v>
      </c>
      <c r="G6" s="35" t="s">
        <v>19</v>
      </c>
      <c r="H6" s="36" t="s">
        <v>19</v>
      </c>
      <c r="I6" s="5" t="s">
        <v>19</v>
      </c>
      <c r="J6" s="19">
        <v>6</v>
      </c>
      <c r="K6" s="19">
        <v>8</v>
      </c>
      <c r="L6" s="28">
        <f t="shared" si="0"/>
        <v>75</v>
      </c>
      <c r="M6" s="19">
        <v>5</v>
      </c>
      <c r="N6" s="19">
        <v>5</v>
      </c>
      <c r="O6" s="32">
        <f t="shared" si="1"/>
        <v>100</v>
      </c>
    </row>
    <row r="7" spans="2:15" ht="25.5" customHeight="1" x14ac:dyDescent="0.3">
      <c r="B7" s="4">
        <v>4</v>
      </c>
      <c r="C7" s="9" t="s">
        <v>5</v>
      </c>
      <c r="D7" s="9">
        <v>2004</v>
      </c>
      <c r="E7" s="4" t="s">
        <v>9</v>
      </c>
      <c r="F7" s="5" t="s">
        <v>15</v>
      </c>
      <c r="G7" s="35" t="s">
        <v>21</v>
      </c>
      <c r="H7" s="36" t="s">
        <v>36</v>
      </c>
      <c r="I7" s="23" t="s">
        <v>38</v>
      </c>
      <c r="J7" s="19">
        <v>5</v>
      </c>
      <c r="K7" s="19">
        <v>9</v>
      </c>
      <c r="L7" s="28">
        <f t="shared" si="0"/>
        <v>55.555555555555557</v>
      </c>
      <c r="M7" s="19">
        <v>5</v>
      </c>
      <c r="N7" s="19">
        <v>9</v>
      </c>
      <c r="O7" s="32">
        <f t="shared" si="1"/>
        <v>55.555555555555557</v>
      </c>
    </row>
    <row r="9" spans="2:15" ht="25.5" customHeight="1" x14ac:dyDescent="0.3">
      <c r="B9" s="62" t="s">
        <v>86</v>
      </c>
      <c r="C9" s="62"/>
    </row>
    <row r="10" spans="2:15" ht="25.5" customHeight="1" x14ac:dyDescent="0.3">
      <c r="B10" s="4">
        <v>1</v>
      </c>
      <c r="C10" s="9" t="s">
        <v>2</v>
      </c>
      <c r="D10" s="9">
        <v>2013</v>
      </c>
      <c r="E10" s="4" t="s">
        <v>9</v>
      </c>
      <c r="F10" s="5" t="s">
        <v>15</v>
      </c>
      <c r="G10" s="35" t="s">
        <v>24</v>
      </c>
      <c r="H10" s="36" t="s">
        <v>35</v>
      </c>
      <c r="I10" s="23" t="s">
        <v>37</v>
      </c>
      <c r="J10" s="25">
        <v>48</v>
      </c>
      <c r="K10" s="24">
        <v>90</v>
      </c>
      <c r="L10" s="28">
        <f t="shared" ref="L10:L14" si="2">J10/K10*100</f>
        <v>53.333333333333336</v>
      </c>
      <c r="M10" s="25">
        <v>51</v>
      </c>
      <c r="N10" s="24">
        <v>89</v>
      </c>
      <c r="O10" s="32">
        <f t="shared" ref="O10:O14" si="3">M10/N10*100</f>
        <v>57.303370786516851</v>
      </c>
    </row>
    <row r="11" spans="2:15" ht="25.5" customHeight="1" x14ac:dyDescent="0.3">
      <c r="B11" s="4">
        <v>3</v>
      </c>
      <c r="C11" s="9" t="s">
        <v>4</v>
      </c>
      <c r="D11" s="9">
        <v>2007</v>
      </c>
      <c r="E11" s="4" t="s">
        <v>9</v>
      </c>
      <c r="F11" s="5" t="s">
        <v>15</v>
      </c>
      <c r="G11" s="35" t="s">
        <v>22</v>
      </c>
      <c r="H11" s="36" t="s">
        <v>23</v>
      </c>
      <c r="I11" s="5" t="s">
        <v>23</v>
      </c>
      <c r="J11" s="20">
        <v>25</v>
      </c>
      <c r="K11" s="19">
        <v>39</v>
      </c>
      <c r="L11" s="28">
        <f t="shared" si="2"/>
        <v>64.102564102564102</v>
      </c>
      <c r="M11" s="20">
        <v>22</v>
      </c>
      <c r="N11" s="19">
        <v>31</v>
      </c>
      <c r="O11" s="32">
        <f t="shared" si="3"/>
        <v>70.967741935483872</v>
      </c>
    </row>
    <row r="12" spans="2:15" ht="25.5" customHeight="1" x14ac:dyDescent="0.3">
      <c r="B12" s="4">
        <v>5</v>
      </c>
      <c r="C12" s="9" t="s">
        <v>6</v>
      </c>
      <c r="D12" s="9">
        <v>2002</v>
      </c>
      <c r="E12" s="4" t="s">
        <v>9</v>
      </c>
      <c r="F12" s="5" t="s">
        <v>15</v>
      </c>
      <c r="G12" s="35" t="s">
        <v>20</v>
      </c>
      <c r="H12" s="36" t="s">
        <v>41</v>
      </c>
      <c r="I12" s="23" t="s">
        <v>40</v>
      </c>
      <c r="J12" s="24">
        <v>6</v>
      </c>
      <c r="K12" s="24">
        <v>12</v>
      </c>
      <c r="L12" s="29">
        <f t="shared" si="2"/>
        <v>50</v>
      </c>
      <c r="M12" s="24">
        <v>7</v>
      </c>
      <c r="N12" s="25">
        <v>11</v>
      </c>
      <c r="O12" s="32">
        <f t="shared" si="3"/>
        <v>63.636363636363633</v>
      </c>
    </row>
    <row r="13" spans="2:15" ht="25.5" customHeight="1" x14ac:dyDescent="0.3">
      <c r="B13" s="4">
        <v>4</v>
      </c>
      <c r="C13" s="9" t="s">
        <v>5</v>
      </c>
      <c r="D13" s="9">
        <v>2004</v>
      </c>
      <c r="E13" s="4" t="s">
        <v>9</v>
      </c>
      <c r="F13" s="5" t="s">
        <v>15</v>
      </c>
      <c r="G13" s="35" t="s">
        <v>21</v>
      </c>
      <c r="H13" s="36" t="s">
        <v>36</v>
      </c>
      <c r="I13" s="23" t="s">
        <v>37</v>
      </c>
      <c r="J13" s="24">
        <v>5</v>
      </c>
      <c r="K13" s="24">
        <v>9</v>
      </c>
      <c r="L13" s="28">
        <f t="shared" si="2"/>
        <v>55.555555555555557</v>
      </c>
      <c r="M13" s="24">
        <v>5</v>
      </c>
      <c r="N13" s="24">
        <v>9</v>
      </c>
      <c r="O13" s="32">
        <f t="shared" si="3"/>
        <v>55.555555555555557</v>
      </c>
    </row>
    <row r="14" spans="2:15" ht="25.5" customHeight="1" x14ac:dyDescent="0.3">
      <c r="B14" s="9">
        <v>2</v>
      </c>
      <c r="C14" s="9" t="s">
        <v>3</v>
      </c>
      <c r="D14" s="9">
        <v>2013</v>
      </c>
      <c r="E14" s="22" t="s">
        <v>10</v>
      </c>
      <c r="F14" s="21" t="s">
        <v>15</v>
      </c>
      <c r="G14" s="36" t="s">
        <v>23</v>
      </c>
      <c r="H14" s="36" t="s">
        <v>23</v>
      </c>
      <c r="I14" s="21" t="s">
        <v>23</v>
      </c>
      <c r="J14" s="20">
        <v>8</v>
      </c>
      <c r="K14" s="19">
        <v>53</v>
      </c>
      <c r="L14" s="28">
        <f t="shared" si="2"/>
        <v>15.09433962264151</v>
      </c>
      <c r="M14" s="20">
        <v>12</v>
      </c>
      <c r="N14" s="19">
        <v>49</v>
      </c>
      <c r="O14" s="32">
        <f t="shared" si="3"/>
        <v>24.489795918367346</v>
      </c>
    </row>
  </sheetData>
  <sheetProtection algorithmName="SHA-512" hashValue="r8vERQCdrPxxAgeQo4QnjIq7T615K3gO7qW1Ujt/gqTXO+VcrkmE22VheDJsEALk6vkW++jTLLRP2jiAQBfWPg==" saltValue="lNPAWQBtmOj+UPX3nR3OBg==" spinCount="100000" sheet="1" objects="1" scenarios="1"/>
  <autoFilter ref="B3:O3"/>
  <mergeCells count="4">
    <mergeCell ref="B2:C2"/>
    <mergeCell ref="B9:C9"/>
    <mergeCell ref="J2:K2"/>
    <mergeCell ref="M2:N2"/>
  </mergeCells>
  <phoneticPr fontId="1" type="noConversion"/>
  <pageMargins left="0.16" right="0.16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workbookViewId="0">
      <selection activeCell="I4" sqref="I4 G4"/>
    </sheetView>
  </sheetViews>
  <sheetFormatPr defaultRowHeight="12" x14ac:dyDescent="0.3"/>
  <cols>
    <col min="1" max="1" width="4.5" style="2" bestFit="1" customWidth="1"/>
    <col min="2" max="4" width="9" style="2"/>
    <col min="5" max="5" width="5.625" style="3" bestFit="1" customWidth="1"/>
    <col min="6" max="6" width="9.875" style="3" customWidth="1"/>
    <col min="7" max="12" width="12.875" style="2" customWidth="1"/>
    <col min="13" max="14" width="18.375" style="2" customWidth="1"/>
    <col min="15" max="15" width="80.125" style="2" customWidth="1"/>
    <col min="16" max="16384" width="9" style="2"/>
  </cols>
  <sheetData>
    <row r="1" spans="1:15" s="50" customFormat="1" ht="30.75" customHeight="1" x14ac:dyDescent="0.3">
      <c r="B1" s="50" t="s">
        <v>80</v>
      </c>
      <c r="E1" s="51"/>
      <c r="F1" s="51"/>
    </row>
    <row r="2" spans="1:15" s="1" customFormat="1" ht="30.75" customHeight="1" x14ac:dyDescent="0.3">
      <c r="A2" s="52" t="s">
        <v>8</v>
      </c>
      <c r="B2" s="52" t="s">
        <v>0</v>
      </c>
      <c r="C2" s="52" t="s">
        <v>1</v>
      </c>
      <c r="D2" s="52" t="s">
        <v>11</v>
      </c>
      <c r="E2" s="53" t="s">
        <v>18</v>
      </c>
      <c r="F2" s="53" t="s">
        <v>13</v>
      </c>
      <c r="G2" s="55" t="s">
        <v>81</v>
      </c>
      <c r="H2" s="57" t="s">
        <v>83</v>
      </c>
      <c r="I2" s="57" t="s">
        <v>33</v>
      </c>
      <c r="J2" s="55" t="s">
        <v>82</v>
      </c>
      <c r="K2" s="57" t="s">
        <v>84</v>
      </c>
      <c r="L2" s="57" t="s">
        <v>34</v>
      </c>
      <c r="M2" s="54" t="s">
        <v>42</v>
      </c>
      <c r="N2" s="54" t="s">
        <v>43</v>
      </c>
      <c r="O2" s="4" t="s">
        <v>44</v>
      </c>
    </row>
    <row r="3" spans="1:15" ht="30.75" customHeight="1" x14ac:dyDescent="0.3">
      <c r="A3" s="9">
        <v>1</v>
      </c>
      <c r="B3" s="9" t="s">
        <v>2</v>
      </c>
      <c r="C3" s="9">
        <v>2013</v>
      </c>
      <c r="D3" s="9" t="s">
        <v>9</v>
      </c>
      <c r="E3" s="21" t="s">
        <v>32</v>
      </c>
      <c r="F3" s="21" t="s">
        <v>15</v>
      </c>
      <c r="G3" s="56">
        <v>35</v>
      </c>
      <c r="H3" s="58">
        <f>I3-G3</f>
        <v>55</v>
      </c>
      <c r="I3" s="59">
        <v>90</v>
      </c>
      <c r="J3" s="56">
        <v>37</v>
      </c>
      <c r="K3" s="58">
        <f>L3-J3</f>
        <v>52</v>
      </c>
      <c r="L3" s="59">
        <v>89</v>
      </c>
      <c r="M3" s="54" t="s">
        <v>45</v>
      </c>
      <c r="N3" s="54" t="s">
        <v>46</v>
      </c>
      <c r="O3" s="9" t="s">
        <v>47</v>
      </c>
    </row>
    <row r="4" spans="1:15" ht="30.75" customHeight="1" x14ac:dyDescent="0.3">
      <c r="A4" s="9">
        <v>1</v>
      </c>
      <c r="B4" s="9" t="s">
        <v>2</v>
      </c>
      <c r="C4" s="9">
        <v>2013</v>
      </c>
      <c r="D4" s="9" t="s">
        <v>9</v>
      </c>
      <c r="E4" s="21" t="s">
        <v>79</v>
      </c>
      <c r="F4" s="21" t="s">
        <v>15</v>
      </c>
      <c r="G4" s="56">
        <v>48</v>
      </c>
      <c r="H4" s="25">
        <f t="shared" ref="H4:H5" si="0">I4-G4</f>
        <v>42</v>
      </c>
      <c r="I4" s="24">
        <v>90</v>
      </c>
      <c r="J4" s="56">
        <v>51</v>
      </c>
      <c r="K4" s="25">
        <f t="shared" ref="K4:K5" si="1">L4-J4</f>
        <v>38</v>
      </c>
      <c r="L4" s="25">
        <v>89</v>
      </c>
      <c r="M4" s="54"/>
      <c r="N4" s="54"/>
      <c r="O4" s="9"/>
    </row>
    <row r="5" spans="1:15" ht="30.75" customHeight="1" x14ac:dyDescent="0.3">
      <c r="A5" s="9">
        <v>2</v>
      </c>
      <c r="B5" s="9" t="s">
        <v>3</v>
      </c>
      <c r="C5" s="9">
        <v>2013</v>
      </c>
      <c r="D5" s="9" t="s">
        <v>10</v>
      </c>
      <c r="E5" s="21" t="s">
        <v>23</v>
      </c>
      <c r="F5" s="21" t="s">
        <v>15</v>
      </c>
      <c r="G5" s="56">
        <v>10</v>
      </c>
      <c r="H5" s="25">
        <f t="shared" si="0"/>
        <v>43</v>
      </c>
      <c r="I5" s="24">
        <v>53</v>
      </c>
      <c r="J5" s="56">
        <v>13</v>
      </c>
      <c r="K5" s="25">
        <f t="shared" si="1"/>
        <v>36</v>
      </c>
      <c r="L5" s="25">
        <v>49</v>
      </c>
      <c r="M5" s="54" t="s">
        <v>48</v>
      </c>
      <c r="N5" s="54" t="s">
        <v>49</v>
      </c>
      <c r="O5" s="9" t="s">
        <v>50</v>
      </c>
    </row>
  </sheetData>
  <sheetProtection algorithmName="SHA-512" hashValue="9hlXrHGCCXJ35i8ywGe1UMxH9Ut24leIQIPc5X65AcEZVeA1SJOZGXetS/AWZExXKgRNo/xPdaxFd9z/pZvfgA==" saltValue="8Ulx2UM3v2str6vrypmGag==" spinCount="100000" sheet="1" objects="1" scenarios="1"/>
  <autoFilter ref="A2:O2"/>
  <phoneticPr fontId="1" type="noConversion"/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P7"/>
  <sheetViews>
    <sheetView zoomScale="110" zoomScaleNormal="110" workbookViewId="0">
      <selection activeCell="F9" sqref="F9"/>
    </sheetView>
  </sheetViews>
  <sheetFormatPr defaultRowHeight="12" x14ac:dyDescent="0.3"/>
  <cols>
    <col min="1" max="1" width="9" style="2"/>
    <col min="2" max="2" width="4.5" style="2" bestFit="1" customWidth="1"/>
    <col min="3" max="3" width="8.375" style="2" bestFit="1" customWidth="1"/>
    <col min="4" max="4" width="6.75" style="2" bestFit="1" customWidth="1"/>
    <col min="5" max="5" width="8" style="2" bestFit="1" customWidth="1"/>
    <col min="6" max="6" width="9.125" style="3" customWidth="1"/>
    <col min="7" max="7" width="5.5" style="3" customWidth="1"/>
    <col min="8" max="8" width="19.375" style="41" customWidth="1"/>
    <col min="9" max="9" width="18.25" style="41" customWidth="1"/>
    <col min="10" max="10" width="36.5" style="41" customWidth="1"/>
    <col min="11" max="11" width="9.875" style="41" customWidth="1"/>
    <col min="12" max="15" width="6.625" style="2" customWidth="1"/>
    <col min="16" max="16" width="16.125" style="2" customWidth="1"/>
    <col min="17" max="16384" width="9" style="2"/>
  </cols>
  <sheetData>
    <row r="1" spans="1:16" s="1" customFormat="1" ht="24" x14ac:dyDescent="0.3">
      <c r="B1" s="6" t="s">
        <v>8</v>
      </c>
      <c r="C1" s="6" t="s">
        <v>0</v>
      </c>
      <c r="D1" s="6" t="s">
        <v>1</v>
      </c>
      <c r="E1" s="6" t="s">
        <v>11</v>
      </c>
      <c r="F1" s="8" t="s">
        <v>18</v>
      </c>
      <c r="G1" s="11" t="s">
        <v>14</v>
      </c>
      <c r="H1" s="38" t="s">
        <v>68</v>
      </c>
      <c r="I1" s="38" t="s">
        <v>51</v>
      </c>
      <c r="J1" s="38" t="s">
        <v>52</v>
      </c>
      <c r="K1" s="38" t="s">
        <v>53</v>
      </c>
      <c r="L1" s="20" t="s">
        <v>59</v>
      </c>
      <c r="M1" s="18" t="s">
        <v>57</v>
      </c>
      <c r="N1" s="45" t="s">
        <v>60</v>
      </c>
      <c r="O1" s="7" t="s">
        <v>58</v>
      </c>
      <c r="P1" s="12" t="s">
        <v>65</v>
      </c>
    </row>
    <row r="2" spans="1:16" ht="48" customHeight="1" x14ac:dyDescent="0.3">
      <c r="A2" s="2">
        <v>1</v>
      </c>
      <c r="B2" s="4">
        <v>1</v>
      </c>
      <c r="C2" s="9" t="s">
        <v>2</v>
      </c>
      <c r="D2" s="9">
        <v>2013</v>
      </c>
      <c r="E2" s="4" t="s">
        <v>9</v>
      </c>
      <c r="F2" s="5" t="s">
        <v>24</v>
      </c>
      <c r="G2" s="5" t="s">
        <v>15</v>
      </c>
      <c r="H2" s="46" t="s">
        <v>73</v>
      </c>
      <c r="I2" s="39" t="s">
        <v>54</v>
      </c>
      <c r="J2" s="39" t="s">
        <v>55</v>
      </c>
      <c r="K2" s="39" t="s">
        <v>56</v>
      </c>
      <c r="L2" s="14">
        <v>9</v>
      </c>
      <c r="M2" s="42">
        <v>24</v>
      </c>
      <c r="N2" s="13">
        <v>21</v>
      </c>
      <c r="O2" s="43">
        <v>34</v>
      </c>
      <c r="P2" s="49" t="s">
        <v>67</v>
      </c>
    </row>
    <row r="3" spans="1:16" ht="85.5" hidden="1" customHeight="1" x14ac:dyDescent="0.3">
      <c r="A3" s="2">
        <v>0</v>
      </c>
      <c r="B3" s="22">
        <v>2</v>
      </c>
      <c r="C3" s="22" t="s">
        <v>3</v>
      </c>
      <c r="D3" s="22">
        <v>2013</v>
      </c>
      <c r="E3" s="22" t="s">
        <v>10</v>
      </c>
      <c r="F3" s="5" t="s">
        <v>23</v>
      </c>
      <c r="G3" s="44" t="s">
        <v>61</v>
      </c>
      <c r="H3" s="47"/>
      <c r="I3" s="39"/>
      <c r="J3" s="39" t="s">
        <v>62</v>
      </c>
      <c r="K3" s="39"/>
      <c r="L3" s="9"/>
      <c r="M3" s="9"/>
      <c r="N3" s="9"/>
      <c r="O3" s="9"/>
      <c r="P3" s="4"/>
    </row>
    <row r="4" spans="1:16" ht="72" customHeight="1" x14ac:dyDescent="0.3">
      <c r="A4" s="2">
        <v>1</v>
      </c>
      <c r="B4" s="4">
        <v>3</v>
      </c>
      <c r="C4" s="9" t="s">
        <v>4</v>
      </c>
      <c r="D4" s="9">
        <v>2007</v>
      </c>
      <c r="E4" s="4" t="s">
        <v>9</v>
      </c>
      <c r="F4" s="5" t="s">
        <v>22</v>
      </c>
      <c r="G4" s="5" t="s">
        <v>15</v>
      </c>
      <c r="H4" s="46" t="s">
        <v>72</v>
      </c>
      <c r="I4" s="39" t="s">
        <v>63</v>
      </c>
      <c r="J4" s="39" t="s">
        <v>66</v>
      </c>
      <c r="K4" s="39" t="s">
        <v>64</v>
      </c>
      <c r="L4" s="14">
        <v>15</v>
      </c>
      <c r="M4" s="42">
        <v>39</v>
      </c>
      <c r="N4" s="13">
        <v>18</v>
      </c>
      <c r="O4" s="43">
        <v>30</v>
      </c>
      <c r="P4" s="49" t="s">
        <v>67</v>
      </c>
    </row>
    <row r="5" spans="1:16" ht="48" customHeight="1" x14ac:dyDescent="0.3">
      <c r="A5" s="2">
        <v>1</v>
      </c>
      <c r="B5" s="4">
        <v>4</v>
      </c>
      <c r="C5" s="9" t="s">
        <v>5</v>
      </c>
      <c r="D5" s="9">
        <v>2004</v>
      </c>
      <c r="E5" s="4" t="s">
        <v>9</v>
      </c>
      <c r="F5" s="5" t="s">
        <v>21</v>
      </c>
      <c r="G5" s="5" t="s">
        <v>15</v>
      </c>
      <c r="H5" s="39" t="s">
        <v>70</v>
      </c>
      <c r="I5" s="39" t="s">
        <v>69</v>
      </c>
      <c r="J5" s="39" t="s">
        <v>77</v>
      </c>
      <c r="K5" s="39" t="s">
        <v>71</v>
      </c>
      <c r="L5" s="42">
        <v>0</v>
      </c>
      <c r="M5" s="42">
        <v>9</v>
      </c>
      <c r="N5" s="43">
        <v>3</v>
      </c>
      <c r="O5" s="43">
        <v>9</v>
      </c>
      <c r="P5" s="4"/>
    </row>
    <row r="6" spans="1:16" ht="48" customHeight="1" x14ac:dyDescent="0.3">
      <c r="A6" s="2">
        <v>1</v>
      </c>
      <c r="B6" s="4">
        <v>5</v>
      </c>
      <c r="C6" s="9" t="s">
        <v>6</v>
      </c>
      <c r="D6" s="9">
        <v>2002</v>
      </c>
      <c r="E6" s="4" t="s">
        <v>9</v>
      </c>
      <c r="F6" s="5" t="s">
        <v>20</v>
      </c>
      <c r="G6" s="5" t="s">
        <v>15</v>
      </c>
      <c r="H6" s="39" t="s">
        <v>75</v>
      </c>
      <c r="I6" s="39" t="s">
        <v>74</v>
      </c>
      <c r="J6" s="39" t="s">
        <v>78</v>
      </c>
      <c r="K6" s="39" t="s">
        <v>76</v>
      </c>
      <c r="L6" s="42">
        <v>0</v>
      </c>
      <c r="M6" s="42">
        <v>12</v>
      </c>
      <c r="N6" s="43">
        <v>3</v>
      </c>
      <c r="O6" s="43">
        <v>12</v>
      </c>
      <c r="P6" s="4"/>
    </row>
    <row r="7" spans="1:16" ht="48" hidden="1" customHeight="1" x14ac:dyDescent="0.3">
      <c r="A7" s="2">
        <v>0</v>
      </c>
      <c r="B7" s="4">
        <v>6</v>
      </c>
      <c r="C7" s="9" t="s">
        <v>7</v>
      </c>
      <c r="D7" s="9">
        <v>2000</v>
      </c>
      <c r="E7" s="4" t="s">
        <v>9</v>
      </c>
      <c r="F7" s="5" t="s">
        <v>29</v>
      </c>
      <c r="G7" s="10" t="s">
        <v>16</v>
      </c>
      <c r="H7" s="40"/>
      <c r="I7" s="40"/>
      <c r="J7" s="40"/>
      <c r="K7" s="48"/>
      <c r="L7" s="9"/>
      <c r="M7" s="9"/>
      <c r="N7" s="9"/>
      <c r="O7" s="9"/>
      <c r="P7" s="4"/>
    </row>
  </sheetData>
  <sheetProtection algorithmName="SHA-512" hashValue="4dgVQTfaWMvDeySwXw8K5GtlueX7mjH0wGBJ4dOfPrxJp4dOVkS0orqfSvbQHe5ugI9sGaPTZ+m/E/STDYMOfQ==" saltValue="1TVO0tu/G+HipVVLaEEFoA==" spinCount="100000" sheet="1" objects="1" scenarios="1"/>
  <autoFilter ref="A1:P7">
    <filterColumn colId="0">
      <filters>
        <filter val="1"/>
      </filters>
    </filterColumn>
  </autoFilter>
  <phoneticPr fontId="1" type="noConversion"/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연구개요 및 비뚤림위험평가</vt:lpstr>
      <vt:lpstr>안전성(합병증 및 이상반응)</vt:lpstr>
      <vt:lpstr>사망률</vt:lpstr>
      <vt:lpstr>비이식 생존</vt:lpstr>
      <vt:lpstr>간성뇌증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정유진</dc:creator>
  <cp:lastModifiedBy>user</cp:lastModifiedBy>
  <cp:lastPrinted>2020-03-30T00:23:31Z</cp:lastPrinted>
  <dcterms:created xsi:type="dcterms:W3CDTF">2020-03-02T23:46:09Z</dcterms:created>
  <dcterms:modified xsi:type="dcterms:W3CDTF">2024-05-27T07:20:44Z</dcterms:modified>
</cp:coreProperties>
</file>