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재평가사업단\평가안건\2022년\3. 주담당\1. [NR22-001-43_44] 폐암 (경피적) 냉동제거술 (평가기간 220901-230228)\07. 보고서 검독\인쇄본\[NR22-001-44] 폐암 경피적 냉동제거술\"/>
    </mc:Choice>
  </mc:AlternateContent>
  <bookViews>
    <workbookView xWindow="0" yWindow="0" windowWidth="16200" windowHeight="20895" activeTab="5"/>
  </bookViews>
  <sheets>
    <sheet name="선택문헌 특성" sheetId="1" r:id="rId1"/>
    <sheet name="안전성_범주형" sheetId="5" r:id="rId2"/>
    <sheet name="안전성_연속형" sheetId="3" r:id="rId3"/>
    <sheet name="효과성_범주형" sheetId="6" r:id="rId4"/>
    <sheet name="효과성_연속형" sheetId="2" r:id="rId5"/>
    <sheet name="약어" sheetId="4" r:id="rId6"/>
  </sheets>
  <definedNames>
    <definedName name="_xlnm._FilterDatabase" localSheetId="0" hidden="1">'선택문헌 특성'!$A$4:$AZ$14</definedName>
    <definedName name="_xlnm._FilterDatabase" localSheetId="1" hidden="1">안전성_범주형!$A$3:$W$3</definedName>
    <definedName name="_xlnm._FilterDatabase" localSheetId="2" hidden="1">안전성_연속형!$A$3:$Z$9</definedName>
    <definedName name="_xlnm._FilterDatabase" localSheetId="3" hidden="1">효과성_범주형!$A$3:$AF$63</definedName>
    <definedName name="_xlnm._FilterDatabase" localSheetId="4" hidden="1">효과성_연속형!$A$3:$AB$21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6" l="1"/>
  <c r="S62" i="6"/>
  <c r="X61" i="6"/>
  <c r="S61" i="6"/>
  <c r="X60" i="6"/>
  <c r="S60" i="6"/>
  <c r="X59" i="6"/>
  <c r="S59" i="6"/>
  <c r="X55" i="6"/>
  <c r="S55" i="6"/>
  <c r="X54" i="6"/>
  <c r="S54" i="6"/>
  <c r="X36" i="6"/>
  <c r="S36" i="6"/>
  <c r="X35" i="6"/>
  <c r="S35" i="6"/>
  <c r="X34" i="6"/>
  <c r="S34" i="6"/>
  <c r="X33" i="6"/>
  <c r="S33" i="6"/>
  <c r="X32" i="6"/>
  <c r="S32" i="6"/>
  <c r="X31" i="6"/>
  <c r="S31" i="6"/>
  <c r="X27" i="6"/>
  <c r="S27" i="6"/>
  <c r="X26" i="6"/>
  <c r="S26" i="6"/>
  <c r="X25" i="6"/>
  <c r="S25" i="6"/>
  <c r="X20" i="6"/>
  <c r="S20" i="6"/>
  <c r="X19" i="6"/>
  <c r="S19" i="6"/>
  <c r="X18" i="6"/>
  <c r="S18" i="6"/>
  <c r="W17" i="6"/>
  <c r="R17" i="6"/>
  <c r="W16" i="6"/>
  <c r="R16" i="6"/>
  <c r="W15" i="6"/>
  <c r="R15" i="6"/>
  <c r="W14" i="6"/>
  <c r="R14" i="6"/>
  <c r="X13" i="6"/>
  <c r="S13" i="6"/>
  <c r="X12" i="6"/>
  <c r="S12" i="6"/>
  <c r="X11" i="6"/>
  <c r="S11" i="6"/>
  <c r="X10" i="6"/>
  <c r="S10" i="6"/>
  <c r="X9" i="6"/>
  <c r="S9" i="6"/>
  <c r="X8" i="6"/>
  <c r="S8" i="6"/>
  <c r="X7" i="6"/>
  <c r="S7" i="6"/>
  <c r="X6" i="6"/>
  <c r="S6" i="6"/>
  <c r="X5" i="6"/>
  <c r="S5" i="6"/>
  <c r="X4" i="6"/>
  <c r="S4" i="6"/>
  <c r="T112" i="5"/>
  <c r="O112" i="5"/>
  <c r="T111" i="5"/>
  <c r="O111" i="5"/>
  <c r="T110" i="5"/>
  <c r="O110" i="5"/>
  <c r="T109" i="5"/>
  <c r="O109" i="5"/>
  <c r="T108" i="5"/>
  <c r="O108" i="5"/>
  <c r="T107" i="5"/>
  <c r="O107" i="5"/>
  <c r="T106" i="5"/>
  <c r="O106" i="5"/>
  <c r="T105" i="5"/>
  <c r="O105" i="5"/>
  <c r="T104" i="5"/>
  <c r="O104" i="5"/>
  <c r="T103" i="5"/>
  <c r="O103" i="5"/>
  <c r="T102" i="5"/>
  <c r="O102" i="5"/>
  <c r="O101" i="5"/>
  <c r="O100" i="5"/>
  <c r="O99" i="5"/>
  <c r="O98" i="5"/>
  <c r="O97" i="5"/>
  <c r="O96" i="5"/>
  <c r="O95" i="5"/>
  <c r="O94" i="5"/>
  <c r="O92" i="5"/>
  <c r="O91" i="5"/>
  <c r="O90" i="5"/>
  <c r="O89" i="5"/>
  <c r="O88" i="5"/>
  <c r="O87" i="5"/>
  <c r="O86" i="5"/>
  <c r="T85" i="5"/>
  <c r="T84" i="5"/>
  <c r="T82" i="5"/>
  <c r="O81" i="5"/>
  <c r="O80" i="5"/>
  <c r="O79" i="5"/>
  <c r="O78" i="5"/>
  <c r="O77" i="5"/>
  <c r="O76" i="5"/>
  <c r="O75" i="5"/>
  <c r="O74" i="5"/>
  <c r="O73" i="5"/>
  <c r="O72" i="5"/>
  <c r="O71" i="5"/>
  <c r="O70" i="5"/>
  <c r="O69" i="5"/>
  <c r="T68" i="5"/>
  <c r="O68" i="5"/>
  <c r="T67" i="5"/>
  <c r="O67" i="5"/>
  <c r="T66" i="5"/>
  <c r="O66" i="5"/>
  <c r="T65" i="5"/>
  <c r="O65" i="5"/>
  <c r="T64" i="5"/>
  <c r="O64" i="5"/>
  <c r="T63" i="5"/>
  <c r="O63" i="5"/>
  <c r="T62" i="5"/>
  <c r="O62" i="5"/>
  <c r="T61" i="5"/>
  <c r="O61" i="5"/>
  <c r="T60" i="5"/>
  <c r="O60" i="5"/>
  <c r="T59" i="5"/>
  <c r="O59" i="5"/>
  <c r="T58" i="5"/>
  <c r="O58" i="5"/>
  <c r="T57" i="5"/>
  <c r="O57" i="5"/>
  <c r="T56" i="5"/>
  <c r="O56" i="5"/>
  <c r="T55" i="5"/>
  <c r="O55" i="5"/>
  <c r="T54" i="5"/>
  <c r="O54" i="5"/>
  <c r="T53" i="5"/>
  <c r="O53" i="5"/>
  <c r="T52" i="5"/>
  <c r="O52" i="5"/>
  <c r="T51" i="5"/>
  <c r="O51" i="5"/>
  <c r="T50" i="5"/>
  <c r="O50" i="5"/>
  <c r="T49" i="5"/>
  <c r="O49" i="5"/>
  <c r="T48" i="5"/>
  <c r="O48" i="5"/>
  <c r="T47" i="5"/>
  <c r="O47" i="5"/>
  <c r="T46" i="5"/>
  <c r="O46" i="5"/>
  <c r="T45" i="5"/>
  <c r="O45" i="5"/>
  <c r="T44" i="5"/>
  <c r="O44" i="5"/>
  <c r="T42" i="5"/>
  <c r="O42" i="5"/>
  <c r="T41" i="5"/>
  <c r="O41" i="5"/>
  <c r="T40" i="5"/>
  <c r="O40" i="5"/>
  <c r="T39" i="5"/>
  <c r="O39" i="5"/>
  <c r="T38" i="5"/>
  <c r="O38" i="5"/>
  <c r="T37" i="5"/>
  <c r="O37" i="5"/>
  <c r="T36" i="5"/>
  <c r="O36" i="5"/>
  <c r="T35" i="5"/>
  <c r="O35" i="5"/>
  <c r="T33" i="5"/>
  <c r="O33" i="5"/>
  <c r="T32" i="5"/>
  <c r="O32" i="5"/>
  <c r="T31" i="5"/>
  <c r="O31" i="5"/>
  <c r="T30" i="5"/>
  <c r="O30" i="5"/>
  <c r="T29" i="5"/>
  <c r="O29" i="5"/>
  <c r="T28" i="5"/>
  <c r="O28" i="5"/>
  <c r="T27" i="5"/>
  <c r="O27" i="5"/>
  <c r="T26" i="5"/>
  <c r="O26" i="5"/>
  <c r="T25" i="5"/>
  <c r="O25" i="5"/>
  <c r="T24" i="5"/>
  <c r="O24" i="5"/>
  <c r="T23" i="5"/>
  <c r="O23" i="5"/>
  <c r="T22" i="5"/>
  <c r="O22" i="5"/>
  <c r="T21" i="5"/>
  <c r="O21" i="5"/>
  <c r="T20" i="5"/>
  <c r="O20" i="5"/>
  <c r="T19" i="5"/>
  <c r="O19" i="5"/>
  <c r="T18" i="5"/>
  <c r="O18" i="5"/>
  <c r="T17" i="5"/>
  <c r="O17" i="5"/>
  <c r="T16" i="5"/>
  <c r="O16" i="5"/>
  <c r="T15" i="5"/>
  <c r="O15" i="5"/>
  <c r="T14" i="5"/>
  <c r="O14" i="5"/>
  <c r="T13" i="5"/>
  <c r="O13" i="5"/>
  <c r="T12" i="5"/>
  <c r="O12" i="5"/>
  <c r="T11" i="5"/>
  <c r="O11" i="5"/>
  <c r="T10" i="5"/>
  <c r="O10" i="5"/>
  <c r="T9" i="5"/>
  <c r="O9" i="5"/>
  <c r="T8" i="5"/>
  <c r="O8" i="5"/>
</calcChain>
</file>

<file path=xl/sharedStrings.xml><?xml version="1.0" encoding="utf-8"?>
<sst xmlns="http://schemas.openxmlformats.org/spreadsheetml/2006/main" count="2817" uniqueCount="703">
  <si>
    <t>ref#</t>
    <phoneticPr fontId="1" type="noConversion"/>
  </si>
  <si>
    <t>연도</t>
    <phoneticPr fontId="1" type="noConversion"/>
  </si>
  <si>
    <t>1저자</t>
    <phoneticPr fontId="1" type="noConversion"/>
  </si>
  <si>
    <t>연구유형</t>
    <phoneticPr fontId="1" type="noConversion"/>
  </si>
  <si>
    <t>RCT</t>
    <phoneticPr fontId="1" type="noConversion"/>
  </si>
  <si>
    <t>연구국가</t>
    <phoneticPr fontId="1" type="noConversion"/>
  </si>
  <si>
    <t>선택기준</t>
    <phoneticPr fontId="1" type="noConversion"/>
  </si>
  <si>
    <t>환자수</t>
    <phoneticPr fontId="1" type="noConversion"/>
  </si>
  <si>
    <t>비교군</t>
    <phoneticPr fontId="1" type="noConversion"/>
  </si>
  <si>
    <t>연령</t>
    <phoneticPr fontId="1" type="noConversion"/>
  </si>
  <si>
    <t>단위</t>
    <phoneticPr fontId="1" type="noConversion"/>
  </si>
  <si>
    <t>장비</t>
    <phoneticPr fontId="1" type="noConversion"/>
  </si>
  <si>
    <t>전신수행능력</t>
    <phoneticPr fontId="1" type="noConversion"/>
  </si>
  <si>
    <t>지표</t>
    <phoneticPr fontId="1" type="noConversion"/>
  </si>
  <si>
    <t>결과</t>
    <phoneticPr fontId="1" type="noConversion"/>
  </si>
  <si>
    <t>size</t>
    <phoneticPr fontId="1" type="noConversion"/>
  </si>
  <si>
    <t>Tumor</t>
    <phoneticPr fontId="1" type="noConversion"/>
  </si>
  <si>
    <t>개수</t>
    <phoneticPr fontId="1" type="noConversion"/>
  </si>
  <si>
    <t>동결/해동</t>
    <phoneticPr fontId="1" type="noConversion"/>
  </si>
  <si>
    <t>치료세션, n</t>
    <phoneticPr fontId="1" type="noConversion"/>
  </si>
  <si>
    <t>배제기준</t>
    <phoneticPr fontId="1" type="noConversion"/>
  </si>
  <si>
    <t>비고</t>
    <phoneticPr fontId="1" type="noConversion"/>
  </si>
  <si>
    <t>연구설계(SD)</t>
    <phoneticPr fontId="1" type="noConversion"/>
  </si>
  <si>
    <t>중재법(I)</t>
    <phoneticPr fontId="1" type="noConversion"/>
  </si>
  <si>
    <t>기술명</t>
    <phoneticPr fontId="1" type="noConversion"/>
  </si>
  <si>
    <t>기타</t>
    <phoneticPr fontId="1" type="noConversion"/>
  </si>
  <si>
    <t>구분</t>
    <phoneticPr fontId="1" type="noConversion"/>
  </si>
  <si>
    <t>protocol</t>
    <phoneticPr fontId="1" type="noConversion"/>
  </si>
  <si>
    <t>추적관찰</t>
    <phoneticPr fontId="1" type="noConversion"/>
  </si>
  <si>
    <t>이해상충</t>
    <phoneticPr fontId="1" type="noConversion"/>
  </si>
  <si>
    <t>funding</t>
    <phoneticPr fontId="1" type="noConversion"/>
  </si>
  <si>
    <t>안전성</t>
    <phoneticPr fontId="1" type="noConversion"/>
  </si>
  <si>
    <t>효과성</t>
    <phoneticPr fontId="1" type="noConversion"/>
  </si>
  <si>
    <t>의료결과</t>
    <phoneticPr fontId="1" type="noConversion"/>
  </si>
  <si>
    <t>범위</t>
    <phoneticPr fontId="1" type="noConversion"/>
  </si>
  <si>
    <t>중재/비교</t>
    <phoneticPr fontId="1" type="noConversion"/>
  </si>
  <si>
    <t>연구대상자(P) (중재/비교)</t>
    <phoneticPr fontId="1" type="noConversion"/>
  </si>
  <si>
    <t>stage</t>
    <phoneticPr fontId="1" type="noConversion"/>
  </si>
  <si>
    <t>histology</t>
    <phoneticPr fontId="1" type="noConversion"/>
  </si>
  <si>
    <t>type</t>
    <phoneticPr fontId="1" type="noConversion"/>
  </si>
  <si>
    <t>남</t>
    <phoneticPr fontId="1" type="noConversion"/>
  </si>
  <si>
    <t>여</t>
    <phoneticPr fontId="1" type="noConversion"/>
  </si>
  <si>
    <t>Sex</t>
    <phoneticPr fontId="1" type="noConversion"/>
  </si>
  <si>
    <t>combined therapy</t>
    <phoneticPr fontId="1" type="noConversion"/>
  </si>
  <si>
    <t>Gu</t>
    <phoneticPr fontId="1" type="noConversion"/>
  </si>
  <si>
    <t>중국</t>
    <phoneticPr fontId="1" type="noConversion"/>
  </si>
  <si>
    <t>RCT</t>
    <phoneticPr fontId="1" type="noConversion"/>
  </si>
  <si>
    <t>병용</t>
    <phoneticPr fontId="1" type="noConversion"/>
  </si>
  <si>
    <t>EGFR 유전자 돌연변이가 있는 진행성 비소세포성 폐암</t>
    <phoneticPr fontId="1" type="noConversion"/>
  </si>
  <si>
    <t>전체</t>
    <phoneticPr fontId="1" type="noConversion"/>
  </si>
  <si>
    <t>18/18</t>
    <phoneticPr fontId="1" type="noConversion"/>
  </si>
  <si>
    <t>52-75</t>
    <phoneticPr fontId="1" type="noConversion"/>
  </si>
  <si>
    <t>mean</t>
    <phoneticPr fontId="1" type="noConversion"/>
  </si>
  <si>
    <t>NR</t>
    <phoneticPr fontId="1" type="noConversion"/>
  </si>
  <si>
    <t>IIIB (5/7), IV (13/11)</t>
    <phoneticPr fontId="1" type="noConversion"/>
  </si>
  <si>
    <t>ECOG-PS</t>
    <phoneticPr fontId="1" type="noConversion"/>
  </si>
  <si>
    <t>시간</t>
    <phoneticPr fontId="1" type="noConversion"/>
  </si>
  <si>
    <t>CT</t>
    <phoneticPr fontId="1" type="noConversion"/>
  </si>
  <si>
    <t>PCA+분자표적치료(gefinitib)(냉동제거술은 분자표적치료 전에 시행됨)</t>
    <phoneticPr fontId="1" type="noConversion"/>
  </si>
  <si>
    <t>Cryocare Surgical System (Endocare, Irvine, CA, USA)</t>
    <phoneticPr fontId="1" type="noConversion"/>
  </si>
  <si>
    <t>cylcle</t>
    <phoneticPr fontId="1" type="noConversion"/>
  </si>
  <si>
    <t>분자표적치료(genitinib)</t>
    <phoneticPr fontId="1" type="noConversion"/>
  </si>
  <si>
    <t>orally, 250mg once a day, using 28days for a cylce, 6개월간 지속</t>
    <phoneticPr fontId="1" type="noConversion"/>
  </si>
  <si>
    <t>adenocarcinomas 22, squamous cell carcinoma 10, adenosquamous carcinoma 4</t>
    <phoneticPr fontId="1" type="noConversion"/>
  </si>
  <si>
    <t>3:10, 4:26</t>
    <phoneticPr fontId="1" type="noConversion"/>
  </si>
  <si>
    <t>O</t>
    <phoneticPr fontId="1" type="noConversion"/>
  </si>
  <si>
    <t>year</t>
    <phoneticPr fontId="1" type="noConversion"/>
  </si>
  <si>
    <t>언급없음</t>
    <phoneticPr fontId="1" type="noConversion"/>
  </si>
  <si>
    <r>
      <t>동결온도(</t>
    </r>
    <r>
      <rPr>
        <b/>
        <sz val="10"/>
        <color theme="1"/>
        <rFont val="맑은 고딕"/>
        <family val="3"/>
        <charset val="129"/>
      </rPr>
      <t>℃)</t>
    </r>
    <phoneticPr fontId="1" type="noConversion"/>
  </si>
  <si>
    <t>영상가이드</t>
    <phoneticPr fontId="1" type="noConversion"/>
  </si>
  <si>
    <t>연번</t>
    <phoneticPr fontId="1" type="noConversion"/>
  </si>
  <si>
    <t>중재군 결과</t>
    <phoneticPr fontId="1" type="noConversion"/>
  </si>
  <si>
    <t>p-value</t>
    <phoneticPr fontId="1" type="noConversion"/>
  </si>
  <si>
    <t>중재군명</t>
    <phoneticPr fontId="1" type="noConversion"/>
  </si>
  <si>
    <t>Events</t>
    <phoneticPr fontId="1" type="noConversion"/>
  </si>
  <si>
    <t xml:space="preserve"> Total</t>
    <phoneticPr fontId="1" type="noConversion"/>
  </si>
  <si>
    <t>%</t>
    <phoneticPr fontId="1" type="noConversion"/>
  </si>
  <si>
    <t>mean</t>
    <phoneticPr fontId="1" type="noConversion"/>
  </si>
  <si>
    <t>SD</t>
    <phoneticPr fontId="1" type="noConversion"/>
  </si>
  <si>
    <t>비교군 결과</t>
    <phoneticPr fontId="1" type="noConversion"/>
  </si>
  <si>
    <t>비교군명</t>
    <phoneticPr fontId="1" type="noConversion"/>
  </si>
  <si>
    <t>연구대상자</t>
    <phoneticPr fontId="1" type="noConversion"/>
  </si>
  <si>
    <t>중재군</t>
    <phoneticPr fontId="1" type="noConversion"/>
  </si>
  <si>
    <t>지표설명</t>
    <phoneticPr fontId="1" type="noConversion"/>
  </si>
  <si>
    <t>측정단위</t>
    <phoneticPr fontId="1" type="noConversion"/>
  </si>
  <si>
    <t>결과측정시점</t>
    <phoneticPr fontId="1" type="noConversion"/>
  </si>
  <si>
    <t>단위</t>
    <phoneticPr fontId="1" type="noConversion"/>
  </si>
  <si>
    <t>측정도구</t>
    <phoneticPr fontId="1" type="noConversion"/>
  </si>
  <si>
    <t>의료결과</t>
    <phoneticPr fontId="1" type="noConversion"/>
  </si>
  <si>
    <t>진행성 NSCLC</t>
    <phoneticPr fontId="1" type="noConversion"/>
  </si>
  <si>
    <t>PCA+분자표적치료</t>
    <phoneticPr fontId="1" type="noConversion"/>
  </si>
  <si>
    <t>상세</t>
    <phoneticPr fontId="1" type="noConversion"/>
  </si>
  <si>
    <t>분자표적치료</t>
    <phoneticPr fontId="1" type="noConversion"/>
  </si>
  <si>
    <t>검사실 결과가 정상범위내 있는 경우</t>
    <phoneticPr fontId="1" type="noConversion"/>
  </si>
  <si>
    <t xml:space="preserve">비정상결과 : 예) cardiopulmonary functional defects, emphysema, tendency for significant haemorrhage </t>
    <phoneticPr fontId="1" type="noConversion"/>
  </si>
  <si>
    <t>천자부위 통증 및 absorption fever(흡수열) 단기간 지속</t>
    <phoneticPr fontId="1" type="noConversion"/>
  </si>
  <si>
    <t xml:space="preserve">side-effects of local cryosurgery included pain around the puncture sites and absorption fever lasting for a short time. </t>
    <phoneticPr fontId="1" type="noConversion"/>
  </si>
  <si>
    <t>Bloody phlegm (피가 섞인 가래)</t>
    <phoneticPr fontId="1" type="noConversion"/>
  </si>
  <si>
    <t>기흉(pneumothorax)</t>
    <phoneticPr fontId="1" type="noConversion"/>
  </si>
  <si>
    <t>흉막 삼출(Pleural effusions)</t>
    <phoneticPr fontId="1" type="noConversion"/>
  </si>
  <si>
    <t>표적치료</t>
    <phoneticPr fontId="1" type="noConversion"/>
  </si>
  <si>
    <t>중재술 후 2-4일째에 나타났으며, 1-2주 지속</t>
    <phoneticPr fontId="1" type="noConversion"/>
  </si>
  <si>
    <t>기타</t>
    <phoneticPr fontId="1" type="noConversion"/>
  </si>
  <si>
    <t>치료반응-질병 안정화(stabilization of disease)</t>
    <phoneticPr fontId="1" type="noConversion"/>
  </si>
  <si>
    <t>치료반응-질병 진행(progression)</t>
    <phoneticPr fontId="1" type="noConversion"/>
  </si>
  <si>
    <t>치료반응-완전 관해(complete regression)</t>
    <phoneticPr fontId="1" type="noConversion"/>
  </si>
  <si>
    <t>치료반응-부분 관해(partial regression)</t>
    <phoneticPr fontId="1" type="noConversion"/>
  </si>
  <si>
    <t>생존</t>
    <phoneticPr fontId="1" type="noConversion"/>
  </si>
  <si>
    <t>무진행 생존(PFS)</t>
    <phoneticPr fontId="1" type="noConversion"/>
  </si>
  <si>
    <t>개월</t>
    <phoneticPr fontId="1" type="noConversion"/>
  </si>
  <si>
    <t>&lt;0.05</t>
    <phoneticPr fontId="1" type="noConversion"/>
  </si>
  <si>
    <t>NS</t>
    <phoneticPr fontId="1" type="noConversion"/>
  </si>
  <si>
    <t>미국</t>
    <phoneticPr fontId="1" type="noConversion"/>
  </si>
  <si>
    <t>후향적 코호트</t>
    <phoneticPr fontId="1" type="noConversion"/>
  </si>
  <si>
    <t>단독</t>
    <phoneticPr fontId="1" type="noConversion"/>
  </si>
  <si>
    <t>NR</t>
    <phoneticPr fontId="1" type="noConversion"/>
  </si>
  <si>
    <t>median</t>
    <phoneticPr fontId="1" type="noConversion"/>
  </si>
  <si>
    <t>primary</t>
    <phoneticPr fontId="1" type="noConversion"/>
  </si>
  <si>
    <t>metastasis</t>
    <phoneticPr fontId="1" type="noConversion"/>
  </si>
  <si>
    <t>대상자 선정기준</t>
    <phoneticPr fontId="1" type="noConversion"/>
  </si>
  <si>
    <t>직경 크기</t>
    <phoneticPr fontId="1" type="noConversion"/>
  </si>
  <si>
    <t>범위/IQR</t>
    <phoneticPr fontId="1" type="noConversion"/>
  </si>
  <si>
    <t>cm</t>
    <phoneticPr fontId="1" type="noConversion"/>
  </si>
  <si>
    <t>측정단위</t>
    <phoneticPr fontId="1" type="noConversion"/>
  </si>
  <si>
    <t>PCA</t>
    <phoneticPr fontId="1" type="noConversion"/>
  </si>
  <si>
    <t>CT</t>
    <phoneticPr fontId="1" type="noConversion"/>
  </si>
  <si>
    <t>MWA</t>
    <phoneticPr fontId="1" type="noConversion"/>
  </si>
  <si>
    <t>X</t>
    <phoneticPr fontId="1" type="noConversion"/>
  </si>
  <si>
    <t>O</t>
    <phoneticPr fontId="1" type="noConversion"/>
  </si>
  <si>
    <t>No</t>
    <phoneticPr fontId="1" type="noConversion"/>
  </si>
  <si>
    <t>보고단위</t>
    <phoneticPr fontId="1" type="noConversion"/>
  </si>
  <si>
    <t>Li</t>
    <phoneticPr fontId="1" type="noConversion"/>
  </si>
  <si>
    <t>원발성 및 전이성 폐암</t>
    <phoneticPr fontId="1" type="noConversion"/>
  </si>
  <si>
    <t>i) cannot tolerate thoracotomy, such as poor lung function and elderly age, ii) early lung cancer where there are indications for surgical resection, but patients refused surgery</t>
    <phoneticPr fontId="1" type="noConversion"/>
  </si>
  <si>
    <t>i) Tumor diameter &gt;5 cm; ii) severe pulmonary dysfunction, maximum ventilation volume &lt;39% or poor general condition; and iii) severe bleeding diathesis</t>
    <phoneticPr fontId="1" type="noConversion"/>
  </si>
  <si>
    <t>19/29</t>
    <phoneticPr fontId="1" type="noConversion"/>
  </si>
  <si>
    <t>&gt;80</t>
  </si>
  <si>
    <t>PSS score</t>
    <phoneticPr fontId="1" type="noConversion"/>
  </si>
  <si>
    <t>CryoHit argon‑helium cryoablation system; AccuTarget MediPharma (Shanghai) Co., Ltd.</t>
    <phoneticPr fontId="1" type="noConversion"/>
  </si>
  <si>
    <r>
      <t>해동온도(</t>
    </r>
    <r>
      <rPr>
        <b/>
        <sz val="10"/>
        <color theme="1"/>
        <rFont val="맑은 고딕"/>
        <family val="3"/>
        <charset val="129"/>
      </rPr>
      <t>℃)</t>
    </r>
    <phoneticPr fontId="1" type="noConversion"/>
  </si>
  <si>
    <t>온도</t>
    <phoneticPr fontId="1" type="noConversion"/>
  </si>
  <si>
    <t>-140 to -165</t>
    <phoneticPr fontId="1" type="noConversion"/>
  </si>
  <si>
    <t>20-40</t>
    <phoneticPr fontId="1" type="noConversion"/>
  </si>
  <si>
    <t>-125 to -150</t>
    <phoneticPr fontId="1" type="noConversion"/>
  </si>
  <si>
    <t>15-20</t>
    <phoneticPr fontId="1" type="noConversion"/>
  </si>
  <si>
    <t>15min(냉각)</t>
    <phoneticPr fontId="1" type="noConversion"/>
  </si>
  <si>
    <t>45-73</t>
    <phoneticPr fontId="1" type="noConversion"/>
  </si>
  <si>
    <t>33 (12/21)</t>
    <phoneticPr fontId="1" type="noConversion"/>
  </si>
  <si>
    <t>15 (7/8)</t>
    <phoneticPr fontId="1" type="noConversion"/>
  </si>
  <si>
    <r>
      <t>2.01</t>
    </r>
    <r>
      <rPr>
        <sz val="10"/>
        <color theme="1"/>
        <rFont val="맑은 고딕"/>
        <family val="3"/>
        <charset val="129"/>
      </rPr>
      <t>±</t>
    </r>
    <r>
      <rPr>
        <sz val="10"/>
        <color theme="1"/>
        <rFont val="맑은 고딕"/>
        <family val="2"/>
        <charset val="129"/>
      </rPr>
      <t>0.53/2.43</t>
    </r>
    <r>
      <rPr>
        <sz val="10"/>
        <color theme="1"/>
        <rFont val="맑은 고딕"/>
        <family val="3"/>
        <charset val="129"/>
      </rPr>
      <t>±</t>
    </r>
    <r>
      <rPr>
        <sz val="10"/>
        <color theme="1"/>
        <rFont val="맑은 고딕"/>
        <family val="2"/>
        <charset val="129"/>
      </rPr>
      <t>0.71</t>
    </r>
    <phoneticPr fontId="1" type="noConversion"/>
  </si>
  <si>
    <r>
      <t>mean</t>
    </r>
    <r>
      <rPr>
        <sz val="10"/>
        <color theme="1"/>
        <rFont val="맑은 고딕"/>
        <family val="3"/>
        <charset val="129"/>
      </rPr>
      <t>±</t>
    </r>
    <r>
      <rPr>
        <sz val="10"/>
        <color theme="1"/>
        <rFont val="맑은 고딕"/>
        <family val="2"/>
        <charset val="129"/>
      </rPr>
      <t>SD</t>
    </r>
    <phoneticPr fontId="1" type="noConversion"/>
  </si>
  <si>
    <t>I+II (13/20), III+IV (6/9)</t>
    <phoneticPr fontId="1" type="noConversion"/>
  </si>
  <si>
    <t>chemtherapy : 21, radiation therapy : 6, surgical resection : 6</t>
    <phoneticPr fontId="1" type="noConversion"/>
  </si>
  <si>
    <t>primary(NSCLC) type : Squamous carcinoma (7), Adenocarcinoma(26), Secondary : colorectal(7), hepatocelluar(2), breast(4), RCC(2)</t>
    <phoneticPr fontId="1" type="noConversion"/>
  </si>
  <si>
    <t>location</t>
    <phoneticPr fontId="1" type="noConversion"/>
  </si>
  <si>
    <t>central(3/5), peripheral(16/24)</t>
    <phoneticPr fontId="1" type="noConversion"/>
  </si>
  <si>
    <t>freeze, 3 min; thaw, 3 min; freeze, 8 min; thaw, 5 min; freeze, 8 min; followed by active thawing</t>
    <phoneticPr fontId="1" type="noConversion"/>
  </si>
  <si>
    <t>No</t>
    <phoneticPr fontId="1" type="noConversion"/>
  </si>
  <si>
    <t>범위</t>
    <phoneticPr fontId="1" type="noConversion"/>
  </si>
  <si>
    <t>단위</t>
    <phoneticPr fontId="1" type="noConversion"/>
  </si>
  <si>
    <t>mean</t>
    <phoneticPr fontId="1" type="noConversion"/>
  </si>
  <si>
    <t>기간</t>
    <phoneticPr fontId="1" type="noConversion"/>
  </si>
  <si>
    <t>후향적 코호트</t>
    <phoneticPr fontId="1" type="noConversion"/>
  </si>
  <si>
    <t>원발성 및 전이성 폐암</t>
  </si>
  <si>
    <t>PCA</t>
    <phoneticPr fontId="1" type="noConversion"/>
  </si>
  <si>
    <t>MWA</t>
    <phoneticPr fontId="1" type="noConversion"/>
  </si>
  <si>
    <t>CTCAE 기준</t>
    <phoneticPr fontId="1" type="noConversion"/>
  </si>
  <si>
    <t>CTCAE</t>
    <phoneticPr fontId="1" type="noConversion"/>
  </si>
  <si>
    <t>Common Terminology Criteria for Adverse Events</t>
  </si>
  <si>
    <t>약어</t>
    <phoneticPr fontId="1" type="noConversion"/>
  </si>
  <si>
    <t>Full term</t>
    <phoneticPr fontId="1" type="noConversion"/>
  </si>
  <si>
    <t>객혈(Hemoptysis)</t>
    <phoneticPr fontId="1" type="noConversion"/>
  </si>
  <si>
    <t>시술 관련 합병증 전체</t>
    <phoneticPr fontId="1" type="noConversion"/>
  </si>
  <si>
    <t>병용</t>
    <phoneticPr fontId="1" type="noConversion"/>
  </si>
  <si>
    <t>단독</t>
    <phoneticPr fontId="1" type="noConversion"/>
  </si>
  <si>
    <t>Out of 48 patients, 37 were followed up until the completion of the study (23 cases from the MWA group and 14 from the cryoablation group), with 11 patients lost to follow‑up.</t>
    <phoneticPr fontId="1" type="noConversion"/>
  </si>
  <si>
    <t>1-22</t>
    <phoneticPr fontId="1" type="noConversion"/>
  </si>
  <si>
    <t>3-26</t>
    <phoneticPr fontId="1" type="noConversion"/>
  </si>
  <si>
    <t>NS</t>
    <phoneticPr fontId="1" type="noConversion"/>
  </si>
  <si>
    <t>시술 후 재원기간</t>
    <phoneticPr fontId="1" type="noConversion"/>
  </si>
  <si>
    <t>days</t>
    <phoneticPr fontId="1" type="noConversion"/>
  </si>
  <si>
    <t>median</t>
    <phoneticPr fontId="1" type="noConversion"/>
  </si>
  <si>
    <t>SD</t>
    <phoneticPr fontId="1" type="noConversion"/>
  </si>
  <si>
    <t>CTCAE grade I</t>
    <phoneticPr fontId="1" type="noConversion"/>
  </si>
  <si>
    <t>two cases (CTCAE grade 1) were treated conservatively without interference, and one case (CTCAE grade 2) was managed with closed drainage of the pleural cavity.</t>
    <phoneticPr fontId="1" type="noConversion"/>
  </si>
  <si>
    <t>self‑limiting</t>
  </si>
  <si>
    <t>(CTCAE grade 1) developed in 15.6% (3/19) of cases, with complete resolution within 1 month</t>
    <phoneticPr fontId="1" type="noConversion"/>
  </si>
  <si>
    <t xml:space="preserve">(CTCAE grade 1) was detected in 13.8% (4/29) of cases, which was self‑limiting. </t>
  </si>
  <si>
    <t>폐 출혈(Intraparenchymal Pulmonary hemorrhage)</t>
    <phoneticPr fontId="1" type="noConversion"/>
  </si>
  <si>
    <t>two cases of hemoptysis and one case of pleural effusion were detected, with complete spontaneous resolution within 1 month</t>
  </si>
  <si>
    <t>one case of hemoptysis and one case of pleural effusion were found and treated without interference.</t>
  </si>
  <si>
    <t>세부내용</t>
    <phoneticPr fontId="1" type="noConversion"/>
  </si>
  <si>
    <t>시술 중 통증</t>
    <phoneticPr fontId="1" type="noConversion"/>
  </si>
  <si>
    <t>VAS</t>
    <phoneticPr fontId="1" type="noConversion"/>
  </si>
  <si>
    <t>visual analog scale</t>
    <phoneticPr fontId="1" type="noConversion"/>
  </si>
  <si>
    <t xml:space="preserve">severity of pain felt during the MWA or cryoablation procedure </t>
    <phoneticPr fontId="1" type="noConversion"/>
  </si>
  <si>
    <t>N</t>
    <phoneticPr fontId="1" type="noConversion"/>
  </si>
  <si>
    <t>범위/IQR</t>
    <phoneticPr fontId="1" type="noConversion"/>
  </si>
  <si>
    <t>1,5</t>
    <phoneticPr fontId="1" type="noConversion"/>
  </si>
  <si>
    <t>4,8</t>
    <phoneticPr fontId="1" type="noConversion"/>
  </si>
  <si>
    <t>median(IQR)</t>
    <phoneticPr fontId="1" type="noConversion"/>
  </si>
  <si>
    <t>&lt;0.001</t>
    <phoneticPr fontId="1" type="noConversion"/>
  </si>
  <si>
    <t>CR</t>
    <phoneticPr fontId="1" type="noConversion"/>
  </si>
  <si>
    <t>complete response</t>
  </si>
  <si>
    <t>partial response</t>
  </si>
  <si>
    <t>PR</t>
    <phoneticPr fontId="1" type="noConversion"/>
  </si>
  <si>
    <t>stable disease</t>
  </si>
  <si>
    <t>progressive disease</t>
  </si>
  <si>
    <t>PD</t>
    <phoneticPr fontId="1" type="noConversion"/>
  </si>
  <si>
    <t>Complete response</t>
    <phoneticPr fontId="1" type="noConversion"/>
  </si>
  <si>
    <t>Lesion disappearance (scar) or &lt;5% of original size</t>
    <phoneticPr fontId="1" type="noConversion"/>
  </si>
  <si>
    <t>Partial response</t>
    <phoneticPr fontId="1" type="noConversion"/>
  </si>
  <si>
    <t>≥30% decrease</t>
    <phoneticPr fontId="1" type="noConversion"/>
  </si>
  <si>
    <t>no change</t>
  </si>
  <si>
    <t>≥20% increase in the sum of the longest diameter of the target lesion</t>
  </si>
  <si>
    <t>stable disease(SD)</t>
    <phoneticPr fontId="1" type="noConversion"/>
  </si>
  <si>
    <t>progressive disease(PD)</t>
    <phoneticPr fontId="1" type="noConversion"/>
  </si>
  <si>
    <t>short-term(언급없음)</t>
    <phoneticPr fontId="1" type="noConversion"/>
  </si>
  <si>
    <t>efficacy rate (CR+PR)</t>
    <phoneticPr fontId="1" type="noConversion"/>
  </si>
  <si>
    <t>시술 후 6개월</t>
    <phoneticPr fontId="1" type="noConversion"/>
  </si>
  <si>
    <t>시술 후 12개월</t>
    <phoneticPr fontId="1" type="noConversion"/>
  </si>
  <si>
    <t>시술 후 24개월</t>
    <phoneticPr fontId="1" type="noConversion"/>
  </si>
  <si>
    <t>시술 후 36개월</t>
    <phoneticPr fontId="1" type="noConversion"/>
  </si>
  <si>
    <t>event수 역산출</t>
    <phoneticPr fontId="1" type="noConversion"/>
  </si>
  <si>
    <t>3년 F/U</t>
    <phoneticPr fontId="1" type="noConversion"/>
  </si>
  <si>
    <t xml:space="preserve">developed metastases in lobes other than at the ablative sites or distant sites </t>
  </si>
  <si>
    <t>NR</t>
    <phoneticPr fontId="1" type="noConversion"/>
  </si>
  <si>
    <t>Bourgouin</t>
    <phoneticPr fontId="1" type="noConversion"/>
  </si>
  <si>
    <t>sarcoma lung metastases</t>
  </si>
  <si>
    <t>50-72</t>
    <phoneticPr fontId="1" type="noConversion"/>
  </si>
  <si>
    <t>CT</t>
    <phoneticPr fontId="1" type="noConversion"/>
  </si>
  <si>
    <t>(최대) 11.0</t>
    <phoneticPr fontId="1" type="noConversion"/>
  </si>
  <si>
    <t>mm</t>
    <phoneticPr fontId="1" type="noConversion"/>
  </si>
  <si>
    <t>7.0-15</t>
    <phoneticPr fontId="1" type="noConversion"/>
  </si>
  <si>
    <t>0: 13, 1-2: 14</t>
    <phoneticPr fontId="1" type="noConversion"/>
  </si>
  <si>
    <t>months</t>
    <phoneticPr fontId="1" type="noConversion"/>
  </si>
  <si>
    <t>14-33 (IQR)</t>
    <phoneticPr fontId="1" type="noConversion"/>
  </si>
  <si>
    <t>O</t>
    <phoneticPr fontId="1" type="noConversion"/>
  </si>
  <si>
    <t>Visual ICE cryoablation system(Boston Scientific)</t>
    <phoneticPr fontId="1" type="noConversion"/>
  </si>
  <si>
    <t>2-3</t>
    <phoneticPr fontId="1" type="noConversion"/>
  </si>
  <si>
    <t>3 freeze protocol : 3min freeze, 3min passive thaw, 7-10min freeze, 3-5min passive thaw, 8-10min freeze/ 2 freeze protocol: 15min preeze, 10min thaw, 15min preeze</t>
    <phoneticPr fontId="1" type="noConversion"/>
  </si>
  <si>
    <t>Leiomyosarcoma 26, Fibrosarcoma 12, Chondrosarcoma 10, Spindle cell sarcoma 6, Osteosarcoma 8, Synovial sarcoma 2, Ewing sarcoma 1</t>
    <phoneticPr fontId="1" type="noConversion"/>
  </si>
  <si>
    <t>central(5/1), peripheral(21/28), intermediate(4/6)</t>
    <phoneticPr fontId="1" type="noConversion"/>
  </si>
  <si>
    <t>CTCAE any</t>
  </si>
  <si>
    <t>CTCAE any</t>
    <phoneticPr fontId="1" type="noConversion"/>
  </si>
  <si>
    <t>CTCAE 3 grade</t>
    <phoneticPr fontId="1" type="noConversion"/>
  </si>
  <si>
    <t>Chest tube placement for pneumothorax</t>
    <phoneticPr fontId="1" type="noConversion"/>
  </si>
  <si>
    <t>혈흉(Hemothorax)</t>
    <phoneticPr fontId="1" type="noConversion"/>
  </si>
  <si>
    <t>통증(pain)</t>
    <phoneticPr fontId="1" type="noConversion"/>
  </si>
  <si>
    <t>수술후 오심 및 구토</t>
    <phoneticPr fontId="1" type="noConversion"/>
  </si>
  <si>
    <t>&gt;0.99</t>
    <phoneticPr fontId="1" type="noConversion"/>
  </si>
  <si>
    <t xml:space="preserve">감각이상증(Dysesthesia) </t>
    <phoneticPr fontId="1" type="noConversion"/>
  </si>
  <si>
    <t>흉막염(Pleuritis)</t>
    <phoneticPr fontId="1" type="noConversion"/>
  </si>
  <si>
    <t>시술 후 30일내 재입원율</t>
    <phoneticPr fontId="1" type="noConversion"/>
  </si>
  <si>
    <t>1-6</t>
    <phoneticPr fontId="1" type="noConversion"/>
  </si>
  <si>
    <t>1-3</t>
    <phoneticPr fontId="1" type="noConversion"/>
  </si>
  <si>
    <t>* no CTCAE grade 4 or 5 adverse events occurred</t>
    <phoneticPr fontId="1" type="noConversion"/>
  </si>
  <si>
    <t>visualization of ablation changes beyond all edges of the tumor at the completion of the ablation session. For MWA, a ground-grass halo should extend by at least 5mm beyond all edges of the tumor, whereas ice should extend by at least 10mm beyond all edges of the tumor after cryoablation</t>
    <phoneticPr fontId="1" type="noConversion"/>
  </si>
  <si>
    <t>local tumor progression</t>
    <phoneticPr fontId="1" type="noConversion"/>
  </si>
  <si>
    <t>increased size of the ablation zone on follow up CT scans compared with the CT scan obtained 1month after ablation or by the presence of a new or growing nodule within or adjacent to the ablation zone, with or without focal contrast enhancement</t>
    <phoneticPr fontId="1" type="noConversion"/>
  </si>
  <si>
    <t>-</t>
    <phoneticPr fontId="1" type="noConversion"/>
  </si>
  <si>
    <t>65 (30/35)</t>
    <phoneticPr fontId="1" type="noConversion"/>
  </si>
  <si>
    <t>종양 기준</t>
    <phoneticPr fontId="1" type="noConversion"/>
  </si>
  <si>
    <t>throughout F/U</t>
    <phoneticPr fontId="1" type="noConversion"/>
  </si>
  <si>
    <t xml:space="preserve">6/7 tumors 최대직경이 1cm보다 큰 종양, 1/7 tumor는 1cm 보다 작은 종양이었음. 5/7 tumor는 시술후 6개월내 확인, 다른 1건은 25개월시점에 확인됨 </t>
    <phoneticPr fontId="1" type="noConversion"/>
  </si>
  <si>
    <t xml:space="preserve">For tumors 1cm or smaller </t>
    <phoneticPr fontId="1" type="noConversion"/>
  </si>
  <si>
    <t>For tumors 1cm or smaller</t>
    <phoneticPr fontId="1" type="noConversion"/>
  </si>
  <si>
    <t>For tumors larger than 1cm</t>
    <phoneticPr fontId="1" type="noConversion"/>
  </si>
  <si>
    <t>95% CI</t>
    <phoneticPr fontId="1" type="noConversion"/>
  </si>
  <si>
    <t>91-100%</t>
    <phoneticPr fontId="1" type="noConversion"/>
  </si>
  <si>
    <t>86-100%</t>
    <phoneticPr fontId="1" type="noConversion"/>
  </si>
  <si>
    <t>95-100%</t>
    <phoneticPr fontId="1" type="noConversion"/>
  </si>
  <si>
    <t>92-100%</t>
    <phoneticPr fontId="1" type="noConversion"/>
  </si>
  <si>
    <t>70-100%</t>
    <phoneticPr fontId="1" type="noConversion"/>
  </si>
  <si>
    <t>55-100%</t>
    <phoneticPr fontId="1" type="noConversion"/>
  </si>
  <si>
    <t>54-100%</t>
    <phoneticPr fontId="1" type="noConversion"/>
  </si>
  <si>
    <t>32-100%</t>
    <phoneticPr fontId="1" type="noConversion"/>
  </si>
  <si>
    <t>estimated local control rate</t>
    <phoneticPr fontId="1" type="noConversion"/>
  </si>
  <si>
    <t>37개월 (16-84)</t>
    <phoneticPr fontId="1" type="noConversion"/>
  </si>
  <si>
    <t>중위값, 환자 당 기준</t>
    <phoneticPr fontId="1" type="noConversion"/>
  </si>
  <si>
    <t>death one with both modalities in two separate sessions, Cryo 2, MWA 4 died, 생존으로 역산출</t>
    <phoneticPr fontId="1" type="noConversion"/>
  </si>
  <si>
    <t>Leppelmann</t>
    <phoneticPr fontId="1" type="noConversion"/>
  </si>
  <si>
    <t>material research support from Boston Scientific, and funding from the Society of Interventional Oncology and the William M. Wood Foundation for related work, along with funding from the American Roentgen Ray Society for unrelated work.</t>
    <phoneticPr fontId="1" type="noConversion"/>
  </si>
  <si>
    <r>
      <t xml:space="preserve">patients were </t>
    </r>
    <r>
      <rPr>
        <sz val="10"/>
        <color theme="1"/>
        <rFont val="맑은 고딕"/>
        <family val="3"/>
        <charset val="129"/>
      </rPr>
      <t>≥</t>
    </r>
    <r>
      <rPr>
        <sz val="10"/>
        <color theme="1"/>
        <rFont val="맑은 고딕"/>
        <family val="2"/>
        <charset val="129"/>
        <scheme val="minor"/>
      </rPr>
      <t>18 years of age and underwent percutaneous thermal ablation of at least one lung metastasis from ACC with either MWA or cryoablation</t>
    </r>
    <phoneticPr fontId="1" type="noConversion"/>
  </si>
  <si>
    <t>median</t>
    <phoneticPr fontId="1" type="noConversion"/>
  </si>
  <si>
    <t>58-70 (IQR)</t>
    <phoneticPr fontId="1" type="noConversion"/>
  </si>
  <si>
    <t>5/2/both 3</t>
    <phoneticPr fontId="1" type="noConversion"/>
  </si>
  <si>
    <t>-</t>
    <phoneticPr fontId="1" type="noConversion"/>
  </si>
  <si>
    <t>60 (27/33)</t>
    <phoneticPr fontId="1" type="noConversion"/>
  </si>
  <si>
    <t>mm</t>
    <phoneticPr fontId="1" type="noConversion"/>
  </si>
  <si>
    <t>16 (22/13)</t>
    <phoneticPr fontId="1" type="noConversion"/>
  </si>
  <si>
    <t>7-40 (11-39/7-40)</t>
    <phoneticPr fontId="1" type="noConversion"/>
  </si>
  <si>
    <t>NR</t>
    <phoneticPr fontId="1" type="noConversion"/>
  </si>
  <si>
    <t>central(5/6), peripheral(19/22), intermediate(3/5)</t>
    <phoneticPr fontId="1" type="noConversion"/>
  </si>
  <si>
    <t>0: 5, 1: 5</t>
    <phoneticPr fontId="1" type="noConversion"/>
  </si>
  <si>
    <t>PCA</t>
    <phoneticPr fontId="1" type="noConversion"/>
  </si>
  <si>
    <t>VISUAL ICETM system (Boston Scientific, Marlborough, MA, USA)</t>
  </si>
  <si>
    <t>2.45 GHz AMICA system (HS Hospital Service S.P.A., Rome, Italy) and either 16- or 14-gauge probes.</t>
  </si>
  <si>
    <t>O</t>
    <phoneticPr fontId="1" type="noConversion"/>
  </si>
  <si>
    <t>following the first ablation, four patients received adjuvant systemic therapy.</t>
    <phoneticPr fontId="1" type="noConversion"/>
  </si>
  <si>
    <t>전이성 폐암 from 두경부 선양낭성암</t>
    <phoneticPr fontId="1" type="noConversion"/>
  </si>
  <si>
    <t>기관지 흉강루(Bronchopleural fistula)</t>
    <phoneticPr fontId="1" type="noConversion"/>
  </si>
  <si>
    <t>호흡곤란(shortness of breath)</t>
    <phoneticPr fontId="1" type="noConversion"/>
  </si>
  <si>
    <t>저산소증(Hypoxia)</t>
    <phoneticPr fontId="1" type="noConversion"/>
  </si>
  <si>
    <t>입원기간 동안 합병증 건수</t>
    <phoneticPr fontId="1" type="noConversion"/>
  </si>
  <si>
    <t>퇴원 이후 시술 후 합병증</t>
    <phoneticPr fontId="1" type="noConversion"/>
  </si>
  <si>
    <t>늑골 골절(lib fracture)</t>
    <phoneticPr fontId="1" type="noConversion"/>
  </si>
  <si>
    <t>Tumor seeding</t>
    <phoneticPr fontId="1" type="noConversion"/>
  </si>
  <si>
    <t>CTCAE grade 1 합병증</t>
    <phoneticPr fontId="1" type="noConversion"/>
  </si>
  <si>
    <t>CTCAE grade 2 합병증</t>
  </si>
  <si>
    <t>CTCAE grade 4 합병증</t>
  </si>
  <si>
    <t>CTCAE grade 5 합병증</t>
  </si>
  <si>
    <t>발생된 합병증 모수</t>
    <phoneticPr fontId="1" type="noConversion"/>
  </si>
  <si>
    <t>chest tube indwelling time</t>
    <phoneticPr fontId="1" type="noConversion"/>
  </si>
  <si>
    <t>days</t>
    <phoneticPr fontId="1" type="noConversion"/>
  </si>
  <si>
    <t>1-13</t>
    <phoneticPr fontId="1" type="noConversion"/>
  </si>
  <si>
    <t>1-10</t>
    <phoneticPr fontId="1" type="noConversion"/>
  </si>
  <si>
    <t>0-10</t>
    <phoneticPr fontId="1" type="noConversion"/>
  </si>
  <si>
    <t>시술 후 30일내 재입원율(합병증 치료를 위해)</t>
    <phoneticPr fontId="1" type="noConversion"/>
  </si>
  <si>
    <t>CTCAE grade 3 합병증</t>
    <phoneticPr fontId="1" type="noConversion"/>
  </si>
  <si>
    <t>발생된 합병증 모수, major complication</t>
    <phoneticPr fontId="1" type="noConversion"/>
  </si>
  <si>
    <t>시술 중 사망(intraprocedural deaths)</t>
    <phoneticPr fontId="1" type="noConversion"/>
  </si>
  <si>
    <t>치료 관련 사망</t>
    <phoneticPr fontId="1" type="noConversion"/>
  </si>
  <si>
    <t xml:space="preserve">Fistulas resolved with chest tube placement after a median of 3 days </t>
  </si>
  <si>
    <t>required bronchoscopy to remove blood clots in two instances.</t>
    <phoneticPr fontId="1" type="noConversion"/>
  </si>
  <si>
    <t>episodes of hypoxia during her fifth ablation, a cryoablation targeting two right lower lobe metastases measuring 25 and 21 mm treated with four and three probes, respectively. Bronchoscopy was performed by the anesthesia team during and after the ablation. The patient was extubated on the first postoperative day and required transfusion of one unit of packed red blood cells prior to discharge 6 days after the ablation.</t>
  </si>
  <si>
    <t>단독</t>
    <phoneticPr fontId="1" type="noConversion"/>
  </si>
  <si>
    <t>primary technical success</t>
    <phoneticPr fontId="1" type="noConversion"/>
  </si>
  <si>
    <t>secondary technical success</t>
    <phoneticPr fontId="1" type="noConversion"/>
  </si>
  <si>
    <t>local tumor control</t>
    <phoneticPr fontId="1" type="noConversion"/>
  </si>
  <si>
    <t>modality간 비교data는 없음. 대상자 table보고 추출. Both 2/3 (66.7%), 전체 대상자 10명 중 5명 생존, 첫 ablation 후부터 생존기간은 median 81.5개월(IQR 40.4-93.1)</t>
    <phoneticPr fontId="1" type="noConversion"/>
  </si>
  <si>
    <t>Das</t>
    <phoneticPr fontId="1" type="noConversion"/>
  </si>
  <si>
    <t xml:space="preserve">i) surgically inoperable and unresponsive to standard chemotherapy or radiotherapy, ii) patients with ≤3 lesions per hemithorax and with the largest lesion diameter ≤5.0 cm </t>
    <phoneticPr fontId="1" type="noConversion"/>
  </si>
  <si>
    <t>i) Age &lt;18 years; ii) uncontrolled malignant pleural effusion; iii) symptomatic brain metastases; iv) life expectancy ≤3.0 months; v) history of current extra pulmonary malignancies or previous malignancies within the last 5 years; and vi) inadequate hematologic, hepatic or renal function.</t>
  </si>
  <si>
    <t>45/56</t>
    <phoneticPr fontId="1" type="noConversion"/>
  </si>
  <si>
    <t>mean</t>
    <phoneticPr fontId="1" type="noConversion"/>
  </si>
  <si>
    <t>57.7/59.1</t>
    <phoneticPr fontId="1" type="noConversion"/>
  </si>
  <si>
    <t>32-78/ 29-77</t>
    <phoneticPr fontId="1" type="noConversion"/>
  </si>
  <si>
    <t>비소세포성 폐암</t>
    <phoneticPr fontId="1" type="noConversion"/>
  </si>
  <si>
    <t>기흉-Grade 1, asymptomatic</t>
    <phoneticPr fontId="1" type="noConversion"/>
  </si>
  <si>
    <t>기흉-Grade 2, symptomatic requring chest tube</t>
    <phoneticPr fontId="1" type="noConversion"/>
  </si>
  <si>
    <t>기흉-Chest tube placement for pneumothorax</t>
    <phoneticPr fontId="1" type="noConversion"/>
  </si>
  <si>
    <t>폐내 출혈(Intra-Pulmonary hemorrhage)</t>
    <phoneticPr fontId="1" type="noConversion"/>
  </si>
  <si>
    <t>Grade 1, mild symptoms; intervention not indicated</t>
    <phoneticPr fontId="1" type="noConversion"/>
  </si>
  <si>
    <t>Grade 2, moderate symptoms; medical intervention indicated</t>
    <phoneticPr fontId="1" type="noConversion"/>
  </si>
  <si>
    <t>Grade 1, asymptomatic; clinical or diagnostic observations only</t>
  </si>
  <si>
    <t>Grade 1, mild, &lt;100 ml, intervention not required</t>
  </si>
  <si>
    <t>감염</t>
    <phoneticPr fontId="1" type="noConversion"/>
  </si>
  <si>
    <t>수술후 증후군(post-ablation syndrome)</t>
    <phoneticPr fontId="1" type="noConversion"/>
  </si>
  <si>
    <t>화상(burn)</t>
    <phoneticPr fontId="1" type="noConversion"/>
  </si>
  <si>
    <t>입원이 요구된 합병증(평균 재원기간, 1-2days)</t>
    <phoneticPr fontId="1" type="noConversion"/>
  </si>
  <si>
    <t>시술 중 사망, 사망 관련 부작용</t>
    <phoneticPr fontId="1" type="noConversion"/>
  </si>
  <si>
    <r>
      <t>mean</t>
    </r>
    <r>
      <rPr>
        <sz val="10"/>
        <color theme="1"/>
        <rFont val="맑은 고딕"/>
        <family val="3"/>
        <charset val="129"/>
      </rPr>
      <t>±</t>
    </r>
    <r>
      <rPr>
        <sz val="10"/>
        <color theme="1"/>
        <rFont val="맑은 고딕"/>
        <family val="2"/>
        <charset val="129"/>
      </rPr>
      <t>SD</t>
    </r>
    <phoneticPr fontId="1" type="noConversion"/>
  </si>
  <si>
    <t>Initial technical success</t>
    <phoneticPr fontId="1" type="noConversion"/>
  </si>
  <si>
    <t>the correct placement of the ablation device into the target lesion and completion of the planned ablation protocol, with no detectable enhancement observed in the CT scans performed in the first 30 days following ablation</t>
    <phoneticPr fontId="1" type="noConversion"/>
  </si>
  <si>
    <t>An argon-based CA delivery system (AccuTarget MediPharma Co. Ltd.)</t>
  </si>
  <si>
    <t>(target times: Freeze, 3 min; thaw, 3 min; freeze, 8 min; thaw, 5 min; freeze, 8 min; followed by active thawing)</t>
  </si>
  <si>
    <t>KY-2000 microwave multi-function therapeutic instrument (Kangyou Medical Co., Ltd.)</t>
  </si>
  <si>
    <t>6개월 내 재 소작술</t>
    <phoneticPr fontId="1" type="noConversion"/>
  </si>
  <si>
    <t>&gt;0.05</t>
    <phoneticPr fontId="1" type="noConversion"/>
  </si>
  <si>
    <t>local disease control(소작부위 재발)</t>
    <phoneticPr fontId="1" type="noConversion"/>
  </si>
  <si>
    <t>disease progression at distant sites from the ablation site</t>
    <phoneticPr fontId="1" type="noConversion"/>
  </si>
  <si>
    <t>시술 후 3년</t>
  </si>
  <si>
    <t>시술 후 3년</t>
    <phoneticPr fontId="1" type="noConversion"/>
  </si>
  <si>
    <t>1년</t>
    <phoneticPr fontId="1" type="noConversion"/>
  </si>
  <si>
    <t>2년</t>
    <phoneticPr fontId="1" type="noConversion"/>
  </si>
  <si>
    <t>3년</t>
    <phoneticPr fontId="1" type="noConversion"/>
  </si>
  <si>
    <t>시술 후 1년</t>
    <phoneticPr fontId="1" type="noConversion"/>
  </si>
  <si>
    <t>시술 후 2년</t>
    <phoneticPr fontId="1" type="noConversion"/>
  </si>
  <si>
    <t>전체 생존기간</t>
    <phoneticPr fontId="1" type="noConversion"/>
  </si>
  <si>
    <t>(95% CI) 12.5-23.5</t>
    <phoneticPr fontId="1" type="noConversion"/>
  </si>
  <si>
    <t>개월</t>
    <phoneticPr fontId="1" type="noConversion"/>
  </si>
  <si>
    <t>(95% CI) 22.8-31.2</t>
    <phoneticPr fontId="1" type="noConversion"/>
  </si>
  <si>
    <t>무진행 생존기간</t>
    <phoneticPr fontId="1" type="noConversion"/>
  </si>
  <si>
    <t>(95% CI) 7.5-12.4</t>
    <phoneticPr fontId="1" type="noConversion"/>
  </si>
  <si>
    <t>(95% CI) 9.5-12.4</t>
    <phoneticPr fontId="1" type="noConversion"/>
  </si>
  <si>
    <t>하위군 분석</t>
    <phoneticPr fontId="1" type="noConversion"/>
  </si>
  <si>
    <t>종양크기&gt;3.0cm</t>
    <phoneticPr fontId="1" type="noConversion"/>
  </si>
  <si>
    <r>
      <t>종양크기</t>
    </r>
    <r>
      <rPr>
        <sz val="10"/>
        <color theme="1"/>
        <rFont val="맑은 고딕"/>
        <family val="3"/>
        <charset val="129"/>
      </rPr>
      <t>≤</t>
    </r>
    <r>
      <rPr>
        <sz val="10"/>
        <color theme="1"/>
        <rFont val="맑은 고딕"/>
        <family val="2"/>
        <charset val="129"/>
      </rPr>
      <t>3.0cm</t>
    </r>
    <phoneticPr fontId="1" type="noConversion"/>
  </si>
  <si>
    <t>IIIb(27/32), IV(18/24)</t>
    <phoneticPr fontId="1" type="noConversion"/>
  </si>
  <si>
    <t>cm</t>
    <phoneticPr fontId="1" type="noConversion"/>
  </si>
  <si>
    <t>빈도</t>
    <phoneticPr fontId="1" type="noConversion"/>
  </si>
  <si>
    <t>central(12/19), peripheral(33/37)</t>
    <phoneticPr fontId="1" type="noConversion"/>
  </si>
  <si>
    <t>병용</t>
    <phoneticPr fontId="1" type="noConversion"/>
  </si>
  <si>
    <t>2.9±1.17</t>
    <phoneticPr fontId="1" type="noConversion"/>
  </si>
  <si>
    <t>0.8-5.0</t>
    <phoneticPr fontId="1" type="noConversion"/>
  </si>
  <si>
    <t>adenocarcinoma(ADC)(33/43), non-ADC(12/13)</t>
    <phoneticPr fontId="1" type="noConversion"/>
  </si>
  <si>
    <t>No</t>
    <phoneticPr fontId="1" type="noConversion"/>
  </si>
  <si>
    <t>4.3-46.4</t>
    <phoneticPr fontId="1" type="noConversion"/>
  </si>
  <si>
    <t>Yuan</t>
    <phoneticPr fontId="1" type="noConversion"/>
  </si>
  <si>
    <t>RFA</t>
    <phoneticPr fontId="1" type="noConversion"/>
  </si>
  <si>
    <t>CT</t>
    <phoneticPr fontId="1" type="noConversion"/>
  </si>
  <si>
    <t>a cryoablation system (Cryo-HITTM, Galil Medical, Yokneam, Israel)</t>
  </si>
  <si>
    <t>7/22/8/2</t>
    <phoneticPr fontId="1" type="noConversion"/>
  </si>
  <si>
    <r>
      <t xml:space="preserve">(a) Patients aged </t>
    </r>
    <r>
      <rPr>
        <sz val="10"/>
        <color theme="1"/>
        <rFont val="맑은 고딕"/>
        <family val="3"/>
        <charset val="129"/>
      </rPr>
      <t>≥</t>
    </r>
    <r>
      <rPr>
        <sz val="10"/>
        <color theme="1"/>
        <rFont val="맑은 고딕"/>
        <family val="2"/>
        <charset val="129"/>
        <scheme val="minor"/>
      </rPr>
      <t xml:space="preserve">18 years and </t>
    </r>
    <r>
      <rPr>
        <sz val="10"/>
        <color theme="1"/>
        <rFont val="맑은 고딕"/>
        <family val="3"/>
        <charset val="129"/>
      </rPr>
      <t>≤</t>
    </r>
    <r>
      <rPr>
        <sz val="10"/>
        <color theme="1"/>
        <rFont val="맑은 고딕"/>
        <family val="2"/>
        <charset val="129"/>
        <scheme val="minor"/>
      </rPr>
      <t>80 years, (b) patients who did not receive other treatment for PM besides ablation, (c) patients whose intrahepatic disease was under control (no evidence of local residual disease or recurrence existed) at the time of ablation for the PM diagnosis, (d) patients who had less than 5 PM, (e) patients who had a metastatic lesion diameter of less than 60mm and (f) patients who were treated with curative intent and had a follow-up period of _x0004_3 months</t>
    </r>
    <phoneticPr fontId="1" type="noConversion"/>
  </si>
  <si>
    <t xml:space="preserve">(a) Patients who had uncorrectable coagulopathy or septicemia, (b) patients who refused ablation therapy or received other therapies besides ablation for PM and (c) patients who had other extrahepatic metastasis </t>
  </si>
  <si>
    <t>31-78</t>
    <phoneticPr fontId="1" type="noConversion"/>
  </si>
  <si>
    <t>(최대) 15</t>
    <phoneticPr fontId="1" type="noConversion"/>
  </si>
  <si>
    <t>6-52</t>
    <phoneticPr fontId="1" type="noConversion"/>
  </si>
  <si>
    <t>X</t>
    <phoneticPr fontId="1" type="noConversion"/>
  </si>
  <si>
    <t>시술 관련 사망</t>
    <phoneticPr fontId="1" type="noConversion"/>
  </si>
  <si>
    <t>전이성 폐암 from 간세포암</t>
    <phoneticPr fontId="1" type="noConversion"/>
  </si>
  <si>
    <t>시술 후 5년</t>
    <phoneticPr fontId="1" type="noConversion"/>
  </si>
  <si>
    <t>NA</t>
    <phoneticPr fontId="1" type="noConversion"/>
  </si>
  <si>
    <t>완전 반응률</t>
    <phoneticPr fontId="1" type="noConversion"/>
  </si>
  <si>
    <t>1개월</t>
    <phoneticPr fontId="1" type="noConversion"/>
  </si>
  <si>
    <t xml:space="preserve">PCA </t>
    <phoneticPr fontId="1" type="noConversion"/>
  </si>
  <si>
    <t>RFA</t>
    <phoneticPr fontId="1" type="noConversion"/>
  </si>
  <si>
    <t>RFA+MWA</t>
    <phoneticPr fontId="1" type="noConversion"/>
  </si>
  <si>
    <t>한 연구에서 ablation modality간 하위군 분석 비교(PCA, RFA, MWA, RFA+MWA)시 군간 유의한 차이 없음</t>
    <phoneticPr fontId="1" type="noConversion"/>
  </si>
  <si>
    <r>
      <rPr>
        <sz val="10"/>
        <color theme="1"/>
        <rFont val="맑은 고딕"/>
        <family val="3"/>
        <charset val="129"/>
      </rPr>
      <t>①</t>
    </r>
    <r>
      <rPr>
        <sz val="10"/>
        <color theme="1"/>
        <rFont val="맑은 고딕"/>
        <family val="2"/>
        <charset val="129"/>
      </rPr>
      <t xml:space="preserve"> </t>
    </r>
    <r>
      <rPr>
        <sz val="10"/>
        <color theme="1"/>
        <rFont val="맑은 고딕"/>
        <family val="2"/>
        <charset val="129"/>
        <scheme val="minor"/>
      </rPr>
      <t xml:space="preserve">RFA, </t>
    </r>
    <r>
      <rPr>
        <sz val="10"/>
        <color theme="1"/>
        <rFont val="맑은 고딕"/>
        <family val="3"/>
        <charset val="129"/>
      </rPr>
      <t>②</t>
    </r>
    <r>
      <rPr>
        <sz val="10"/>
        <color theme="1"/>
        <rFont val="맑은 고딕"/>
        <family val="2"/>
        <charset val="129"/>
      </rPr>
      <t xml:space="preserve"> </t>
    </r>
    <r>
      <rPr>
        <sz val="10"/>
        <color theme="1"/>
        <rFont val="맑은 고딕"/>
        <family val="2"/>
        <charset val="129"/>
        <scheme val="minor"/>
      </rPr>
      <t xml:space="preserve">MWA, </t>
    </r>
    <r>
      <rPr>
        <sz val="10"/>
        <color theme="1"/>
        <rFont val="맑은 고딕"/>
        <family val="3"/>
        <charset val="129"/>
      </rPr>
      <t>③</t>
    </r>
    <r>
      <rPr>
        <sz val="10"/>
        <color theme="1"/>
        <rFont val="맑은 고딕"/>
        <family val="2"/>
        <charset val="129"/>
      </rPr>
      <t xml:space="preserve"> </t>
    </r>
    <r>
      <rPr>
        <sz val="10"/>
        <color theme="1"/>
        <rFont val="맑은 고딕"/>
        <family val="2"/>
        <charset val="129"/>
        <scheme val="minor"/>
      </rPr>
      <t>RFA+MWA</t>
    </r>
    <phoneticPr fontId="1" type="noConversion"/>
  </si>
  <si>
    <t>chemtherapy : 15, radiation therapy : 4, surgical resection : 5</t>
    <phoneticPr fontId="1" type="noConversion"/>
  </si>
  <si>
    <t>final</t>
    <phoneticPr fontId="1" type="noConversion"/>
  </si>
  <si>
    <t>year</t>
    <phoneticPr fontId="1" type="noConversion"/>
  </si>
  <si>
    <t>supported by Beijing Talents Project; Funding for Highlevel Talents in Beijing Municipal Health System [grant number 2014-3088]; National Major Scientific Instruments and Equipment Development Project [grant number ZDYZ2015-2]; Beijing Natural Science Foundation [grant number 7142078]; National Twelve-Five Key Technology Support</t>
  </si>
  <si>
    <t>Yuanying</t>
    <phoneticPr fontId="1" type="noConversion"/>
  </si>
  <si>
    <t>진행성 비소세포성 폐암</t>
    <phoneticPr fontId="1" type="noConversion"/>
  </si>
  <si>
    <t>following the first ablation, four patients received adjuvant systemic therapy.</t>
    <phoneticPr fontId="1" type="noConversion"/>
  </si>
  <si>
    <t>전이성 비소세포성 폐암</t>
    <phoneticPr fontId="1" type="noConversion"/>
  </si>
  <si>
    <t>Choe</t>
    <phoneticPr fontId="1" type="noConversion"/>
  </si>
  <si>
    <t>한국</t>
    <phoneticPr fontId="1" type="noConversion"/>
  </si>
  <si>
    <t>원발성 폐암</t>
    <phoneticPr fontId="1" type="noConversion"/>
  </si>
  <si>
    <t xml:space="preserve">patients with medical comorbidities, pulmonary compromise, or refusal of surgery, When the size (&lt;10 cm) and location of tumour were appropriate for use of an ablation procedure, one of two thermal ablative modalities, RFA or PTC, </t>
    <phoneticPr fontId="1" type="noConversion"/>
  </si>
  <si>
    <t>argon: helium-based system and 17-gauge cryoneedle (IceRod , Oncura, Plymouth MeetTM ing, PA).</t>
    <phoneticPr fontId="1" type="noConversion"/>
  </si>
  <si>
    <t>a 500-kHz monopolar radiofrequency generator (CC-1, Radionics, Burlington, Massachusetts, USA) that produces an output of 150–200W.</t>
  </si>
  <si>
    <r>
      <t>68.4</t>
    </r>
    <r>
      <rPr>
        <sz val="10"/>
        <color theme="1"/>
        <rFont val="맑은 고딕"/>
        <family val="3"/>
        <charset val="129"/>
      </rPr>
      <t>±</t>
    </r>
    <r>
      <rPr>
        <sz val="10"/>
        <color theme="1"/>
        <rFont val="맑은 고딕"/>
        <family val="2"/>
        <charset val="129"/>
      </rPr>
      <t>10.1</t>
    </r>
    <phoneticPr fontId="1" type="noConversion"/>
  </si>
  <si>
    <t>I(3/20), II(1/7), III(2/22), IV(3/18)</t>
    <phoneticPr fontId="1" type="noConversion"/>
  </si>
  <si>
    <t>0-1(</t>
    <phoneticPr fontId="1" type="noConversion"/>
  </si>
  <si>
    <t>2.6-74.3</t>
    <phoneticPr fontId="1" type="noConversion"/>
  </si>
  <si>
    <t>supported by a grant from the Korea Healthcare Technology R&amp;D Project, Ministry for Health, Welfare and Family Affairs, Republic of Korea (A084144).</t>
  </si>
  <si>
    <t>4.1±2.2 (2.1±1.2 / 4.4±2.2)</t>
    <phoneticPr fontId="1" type="noConversion"/>
  </si>
  <si>
    <t>자가 조절(self-limited)</t>
    <phoneticPr fontId="1" type="noConversion"/>
  </si>
  <si>
    <t>treated with bronchial artery embolisation</t>
    <phoneticPr fontId="1" type="noConversion"/>
  </si>
  <si>
    <t>특별한 중재 없이 자가 조절(self-limited)</t>
    <phoneticPr fontId="1" type="noConversion"/>
  </si>
  <si>
    <t>treated with thoracostomy</t>
    <phoneticPr fontId="1" type="noConversion"/>
  </si>
  <si>
    <t>객혈(Hemoptysis)-self limited</t>
    <phoneticPr fontId="1" type="noConversion"/>
  </si>
  <si>
    <t>객혈(Hemoptysis)- treated</t>
    <phoneticPr fontId="1" type="noConversion"/>
  </si>
  <si>
    <t>기흉(pneumothorax)-self limited</t>
    <phoneticPr fontId="1" type="noConversion"/>
  </si>
  <si>
    <t>기흉(pneumothorax)-treated</t>
    <phoneticPr fontId="1" type="noConversion"/>
  </si>
  <si>
    <t>혈흉(Hemothorax)</t>
  </si>
  <si>
    <t>급성 호흡곤란 증후군(Acute respiratory distress syndrome)</t>
    <phoneticPr fontId="1" type="noConversion"/>
  </si>
  <si>
    <t>which occurred at 7 days after RFA.</t>
  </si>
  <si>
    <t>NR</t>
    <phoneticPr fontId="1" type="noConversion"/>
  </si>
  <si>
    <t>adenocarcinoma(6/32), squamous cell carcinoma(3/35)</t>
    <phoneticPr fontId="1" type="noConversion"/>
  </si>
  <si>
    <t>right upper(2/22), right middle(1/1), right lower(2/16), left upper(3/15), left lower(1/13)</t>
    <phoneticPr fontId="1" type="noConversion"/>
  </si>
  <si>
    <t>complete ablation</t>
    <phoneticPr fontId="1" type="noConversion"/>
  </si>
  <si>
    <t>sessions 기준</t>
    <phoneticPr fontId="1" type="noConversion"/>
  </si>
  <si>
    <r>
      <t>종양크기</t>
    </r>
    <r>
      <rPr>
        <sz val="10"/>
        <color theme="1"/>
        <rFont val="맑은 고딕"/>
        <family val="3"/>
        <charset val="129"/>
      </rPr>
      <t>≤3cm</t>
    </r>
    <phoneticPr fontId="1" type="noConversion"/>
  </si>
  <si>
    <r>
      <t>종양크기</t>
    </r>
    <r>
      <rPr>
        <sz val="10"/>
        <color theme="1"/>
        <rFont val="맑은 고딕"/>
        <family val="3"/>
        <charset val="129"/>
        <scheme val="minor"/>
      </rPr>
      <t>&gt;</t>
    </r>
    <r>
      <rPr>
        <sz val="10"/>
        <color theme="1"/>
        <rFont val="맑은 고딕"/>
        <family val="3"/>
        <charset val="129"/>
      </rPr>
      <t>3cm</t>
    </r>
    <phoneticPr fontId="1" type="noConversion"/>
  </si>
  <si>
    <t>하위군 분석, 중재군 2명 모두 partial ablated</t>
    <phoneticPr fontId="1" type="noConversion"/>
  </si>
  <si>
    <t>Zemlyak</t>
    <phoneticPr fontId="1" type="noConversion"/>
  </si>
  <si>
    <t>단독</t>
    <phoneticPr fontId="1" type="noConversion"/>
  </si>
  <si>
    <t>I</t>
    <phoneticPr fontId="1" type="noConversion"/>
  </si>
  <si>
    <t>All patients were reviewed by a tumor board and deemed medically inoperable according to American College of Surgeons Oncology Group/NIH criteria</t>
  </si>
  <si>
    <t>Patients who qualified for a lobectomy, Patients who could not tolerate general anesthesia</t>
    <phoneticPr fontId="1" type="noConversion"/>
  </si>
  <si>
    <t>27/25/12</t>
    <phoneticPr fontId="1" type="noConversion"/>
  </si>
  <si>
    <t>mean</t>
    <phoneticPr fontId="1" type="noConversion"/>
  </si>
  <si>
    <t>74/66/74</t>
    <phoneticPr fontId="1" type="noConversion"/>
  </si>
  <si>
    <t>59-88/49-85/62-83</t>
    <phoneticPr fontId="1" type="noConversion"/>
  </si>
  <si>
    <r>
      <rPr>
        <sz val="10"/>
        <color theme="1"/>
        <rFont val="맑은 고딕"/>
        <family val="3"/>
        <charset val="129"/>
      </rPr>
      <t>①</t>
    </r>
    <r>
      <rPr>
        <sz val="10"/>
        <color theme="1"/>
        <rFont val="맑은 고딕"/>
        <family val="2"/>
        <charset val="129"/>
      </rPr>
      <t xml:space="preserve"> </t>
    </r>
    <r>
      <rPr>
        <sz val="10"/>
        <color theme="1"/>
        <rFont val="맑은 고딕"/>
        <family val="2"/>
        <charset val="129"/>
        <scheme val="minor"/>
      </rPr>
      <t xml:space="preserve">폐엽절제술(SLR), </t>
    </r>
    <r>
      <rPr>
        <sz val="10"/>
        <color theme="1"/>
        <rFont val="맑은 고딕"/>
        <family val="3"/>
        <charset val="129"/>
      </rPr>
      <t>②</t>
    </r>
    <r>
      <rPr>
        <sz val="10"/>
        <color theme="1"/>
        <rFont val="맑은 고딕"/>
        <family val="2"/>
        <charset val="129"/>
      </rPr>
      <t xml:space="preserve"> </t>
    </r>
    <r>
      <rPr>
        <sz val="10"/>
        <color theme="1"/>
        <rFont val="맑은 고딕"/>
        <family val="2"/>
        <charset val="129"/>
        <scheme val="minor"/>
      </rPr>
      <t>RFA</t>
    </r>
    <phoneticPr fontId="1" type="noConversion"/>
  </si>
  <si>
    <t>X</t>
    <phoneticPr fontId="1" type="noConversion"/>
  </si>
  <si>
    <t>O</t>
    <phoneticPr fontId="1" type="noConversion"/>
  </si>
  <si>
    <t>언급없음</t>
    <phoneticPr fontId="1" type="noConversion"/>
  </si>
  <si>
    <t>NR</t>
    <phoneticPr fontId="1" type="noConversion"/>
  </si>
  <si>
    <t>NSCLC</t>
  </si>
  <si>
    <t>CT</t>
    <phoneticPr fontId="1" type="noConversion"/>
  </si>
  <si>
    <t>비소세포성 폐암</t>
  </si>
  <si>
    <t>PCA</t>
    <phoneticPr fontId="1" type="noConversion"/>
  </si>
  <si>
    <t>SLR</t>
    <phoneticPr fontId="1" type="noConversion"/>
  </si>
  <si>
    <t>단독</t>
    <phoneticPr fontId="1" type="noConversion"/>
  </si>
  <si>
    <t>&gt;0.05</t>
  </si>
  <si>
    <t>&gt;0.05</t>
    <phoneticPr fontId="1" type="noConversion"/>
  </si>
  <si>
    <t>&lt;0.05</t>
    <phoneticPr fontId="1" type="noConversion"/>
  </si>
  <si>
    <t>RFA</t>
    <phoneticPr fontId="1" type="noConversion"/>
  </si>
  <si>
    <t>days</t>
    <phoneticPr fontId="1" type="noConversion"/>
  </si>
  <si>
    <t>p-value 세군간의 차이 비교</t>
    <phoneticPr fontId="1" type="noConversion"/>
  </si>
  <si>
    <t>p-value 세군간(PCT, SLR, RFA)의 차이 비교</t>
    <phoneticPr fontId="1" type="noConversion"/>
  </si>
  <si>
    <t xml:space="preserve">None of these complications resulted in cardiorespiratory compromise or required an operative intervention. </t>
    <phoneticPr fontId="1" type="noConversion"/>
  </si>
  <si>
    <t>전체 생존율</t>
    <phoneticPr fontId="1" type="noConversion"/>
  </si>
  <si>
    <t>누적 전체 생존율</t>
    <phoneticPr fontId="1" type="noConversion"/>
  </si>
  <si>
    <t>누적 무진행 생존율(PFS)</t>
    <phoneticPr fontId="1" type="noConversion"/>
  </si>
  <si>
    <t>국소 종양 무진행 생존율(LTPFS)</t>
    <phoneticPr fontId="1" type="noConversion"/>
  </si>
  <si>
    <t>국소 재발률</t>
    <phoneticPr fontId="1" type="noConversion"/>
  </si>
  <si>
    <t>SEM 0.06</t>
    <phoneticPr fontId="1" type="noConversion"/>
  </si>
  <si>
    <t>SEM 0.07</t>
  </si>
  <si>
    <t>SEM 0.13</t>
    <phoneticPr fontId="1" type="noConversion"/>
  </si>
  <si>
    <t>SEM 0.09</t>
    <phoneticPr fontId="1" type="noConversion"/>
  </si>
  <si>
    <t>SEM 0.05</t>
    <phoneticPr fontId="1" type="noConversion"/>
  </si>
  <si>
    <t>SEM 0.10</t>
    <phoneticPr fontId="1" type="noConversion"/>
  </si>
  <si>
    <t>any metastases</t>
    <phoneticPr fontId="1" type="noConversion"/>
  </si>
  <si>
    <t>국소 재발까지 시간</t>
    <phoneticPr fontId="1" type="noConversion"/>
  </si>
  <si>
    <t>개월</t>
    <phoneticPr fontId="1" type="noConversion"/>
  </si>
  <si>
    <t>SEM 0.12</t>
    <phoneticPr fontId="1" type="noConversion"/>
  </si>
  <si>
    <t>SEM 0.18</t>
    <phoneticPr fontId="1" type="noConversion"/>
  </si>
  <si>
    <t>Niu</t>
    <phoneticPr fontId="1" type="noConversion"/>
  </si>
  <si>
    <t>Bang</t>
    <phoneticPr fontId="1" type="noConversion"/>
  </si>
  <si>
    <t xml:space="preserve">oligometastatic NSCLC </t>
    <phoneticPr fontId="1" type="noConversion"/>
  </si>
  <si>
    <r>
      <t xml:space="preserve">Karnofsky Performance Status (KPS) score </t>
    </r>
    <r>
      <rPr>
        <sz val="10"/>
        <color theme="1"/>
        <rFont val="맑은 고딕"/>
        <family val="3"/>
        <charset val="129"/>
      </rPr>
      <t>≥</t>
    </r>
    <r>
      <rPr>
        <sz val="10"/>
        <color theme="1"/>
        <rFont val="맑은 고딕"/>
        <family val="2"/>
        <charset val="129"/>
        <scheme val="minor"/>
      </rPr>
      <t xml:space="preserve">70, platelet count </t>
    </r>
    <r>
      <rPr>
        <sz val="10"/>
        <color theme="1"/>
        <rFont val="맑은 고딕"/>
        <family val="3"/>
        <charset val="129"/>
      </rPr>
      <t>≥</t>
    </r>
    <r>
      <rPr>
        <sz val="10"/>
        <color theme="1"/>
        <rFont val="맑은 고딕"/>
        <family val="2"/>
        <charset val="129"/>
        <scheme val="minor"/>
      </rPr>
      <t>80</t>
    </r>
    <r>
      <rPr>
        <sz val="10"/>
        <color theme="1"/>
        <rFont val="맑은 고딕"/>
        <family val="3"/>
        <charset val="129"/>
      </rPr>
      <t>×</t>
    </r>
    <r>
      <rPr>
        <sz val="10"/>
        <color theme="1"/>
        <rFont val="맑은 고딕"/>
        <family val="2"/>
        <charset val="129"/>
        <scheme val="minor"/>
      </rPr>
      <t xml:space="preserve">10^9/L, white blood cell count </t>
    </r>
    <r>
      <rPr>
        <sz val="10"/>
        <color theme="1"/>
        <rFont val="맑은 고딕"/>
        <family val="3"/>
        <charset val="129"/>
      </rPr>
      <t>≥</t>
    </r>
    <r>
      <rPr>
        <sz val="10"/>
        <color theme="1"/>
        <rFont val="맑은 고딕"/>
        <family val="2"/>
        <charset val="129"/>
        <scheme val="minor"/>
      </rPr>
      <t>3</t>
    </r>
    <r>
      <rPr>
        <sz val="10"/>
        <color theme="1"/>
        <rFont val="맑은 고딕"/>
        <family val="3"/>
        <charset val="129"/>
      </rPr>
      <t>×</t>
    </r>
    <r>
      <rPr>
        <sz val="10"/>
        <color theme="1"/>
        <rFont val="맑은 고딕"/>
        <family val="2"/>
        <charset val="129"/>
        <scheme val="minor"/>
      </rPr>
      <t xml:space="preserve">10^9/L, neutrophil count </t>
    </r>
    <r>
      <rPr>
        <sz val="10"/>
        <color theme="1"/>
        <rFont val="맑은 고딕"/>
        <family val="3"/>
        <charset val="129"/>
      </rPr>
      <t>≥</t>
    </r>
    <r>
      <rPr>
        <sz val="10"/>
        <color theme="1"/>
        <rFont val="맑은 고딕"/>
        <family val="2"/>
        <charset val="129"/>
        <scheme val="minor"/>
      </rPr>
      <t>2</t>
    </r>
    <r>
      <rPr>
        <sz val="10"/>
        <color theme="1"/>
        <rFont val="맑은 고딕"/>
        <family val="3"/>
        <charset val="129"/>
      </rPr>
      <t>×</t>
    </r>
    <r>
      <rPr>
        <sz val="10"/>
        <color theme="1"/>
        <rFont val="맑은 고딕"/>
        <family val="2"/>
        <charset val="129"/>
        <scheme val="minor"/>
      </rPr>
      <t xml:space="preserve">10^9/L, hemoglobin level </t>
    </r>
    <r>
      <rPr>
        <sz val="10"/>
        <color theme="1"/>
        <rFont val="맑은 고딕"/>
        <family val="3"/>
        <charset val="129"/>
      </rPr>
      <t>≥</t>
    </r>
    <r>
      <rPr>
        <sz val="10"/>
        <color theme="1"/>
        <rFont val="맑은 고딕"/>
        <family val="2"/>
        <charset val="129"/>
        <scheme val="minor"/>
      </rPr>
      <t xml:space="preserve">90 g/L and Prothrombin Time and International Normalized Ratio </t>
    </r>
    <r>
      <rPr>
        <sz val="10"/>
        <color theme="1"/>
        <rFont val="맑은 고딕"/>
        <family val="3"/>
        <charset val="129"/>
      </rPr>
      <t>≥</t>
    </r>
    <r>
      <rPr>
        <sz val="10"/>
        <color theme="1"/>
        <rFont val="맑은 고딕"/>
        <family val="2"/>
        <charset val="129"/>
        <scheme val="minor"/>
      </rPr>
      <t xml:space="preserve">1.5., diameter of the largest primary or metastatic tumor was &lt;8 cm (as measured by preoperative CT); and the sites were isolated, not diffuse, and not obviously invading large blood vessels or nerves, with the central lung tumor not infiltrating or blocking the main bronchi. </t>
    </r>
    <phoneticPr fontId="1" type="noConversion"/>
  </si>
  <si>
    <t>The preferred treatment for patients with primary or metastatic tumors with a diameter P8 cm, or obvious invasion of the large blood vessels or nerves is vascular interventional embolism; as such, these patients were not enrolled</t>
    <phoneticPr fontId="1" type="noConversion"/>
  </si>
  <si>
    <t>52/53</t>
    <phoneticPr fontId="1" type="noConversion"/>
  </si>
  <si>
    <t>37-68/38-71</t>
    <phoneticPr fontId="1" type="noConversion"/>
  </si>
  <si>
    <r>
      <t xml:space="preserve">(최대) </t>
    </r>
    <r>
      <rPr>
        <sz val="10"/>
        <color theme="1"/>
        <rFont val="맑은 고딕"/>
        <family val="3"/>
        <charset val="129"/>
      </rPr>
      <t>≤</t>
    </r>
    <r>
      <rPr>
        <sz val="10"/>
        <color theme="1"/>
        <rFont val="맑은 고딕"/>
        <family val="2"/>
        <charset val="129"/>
      </rPr>
      <t>8</t>
    </r>
    <phoneticPr fontId="1" type="noConversion"/>
  </si>
  <si>
    <t>KPS</t>
    <phoneticPr fontId="1" type="noConversion"/>
  </si>
  <si>
    <t>≥70</t>
    <phoneticPr fontId="1" type="noConversion"/>
  </si>
  <si>
    <t>CT or color ultrasonography</t>
    <phoneticPr fontId="1" type="noConversion"/>
  </si>
  <si>
    <t>argon gas-based cryosurgical unit (Endocare, Irvine, CA, USA).</t>
  </si>
  <si>
    <t xml:space="preserve">4–6 cycles of platinum-based doublet chemotherapy. </t>
  </si>
  <si>
    <r>
      <rPr>
        <sz val="10"/>
        <color theme="1"/>
        <rFont val="맑은 고딕"/>
        <family val="3"/>
        <charset val="129"/>
      </rPr>
      <t>①</t>
    </r>
    <r>
      <rPr>
        <sz val="10"/>
        <color theme="1"/>
        <rFont val="맑은 고딕"/>
        <family val="2"/>
        <charset val="129"/>
      </rPr>
      <t xml:space="preserve"> </t>
    </r>
    <r>
      <rPr>
        <sz val="10"/>
        <color theme="1"/>
        <rFont val="맑은 고딕"/>
        <family val="2"/>
        <charset val="129"/>
        <scheme val="minor"/>
      </rPr>
      <t xml:space="preserve">chemotherapy, </t>
    </r>
    <r>
      <rPr>
        <sz val="10"/>
        <color theme="1"/>
        <rFont val="맑은 고딕"/>
        <family val="3"/>
        <charset val="129"/>
      </rPr>
      <t>②</t>
    </r>
    <r>
      <rPr>
        <sz val="10"/>
        <color theme="1"/>
        <rFont val="맑은 고딕"/>
        <family val="2"/>
        <charset val="129"/>
      </rPr>
      <t xml:space="preserve"> DC-CIK immunotherapy</t>
    </r>
    <phoneticPr fontId="1" type="noConversion"/>
  </si>
  <si>
    <t>This research was supported by Cancer Research Fund of Fuda Cancer Hospital, Guangzhou, China</t>
  </si>
  <si>
    <t>전이성 비소세포성 폐암</t>
  </si>
  <si>
    <t>PCA</t>
    <phoneticPr fontId="1" type="noConversion"/>
  </si>
  <si>
    <t>chemotherapy(32), immunotherapy(21), or both(33)</t>
    <phoneticPr fontId="1" type="noConversion"/>
  </si>
  <si>
    <t>no PCA</t>
    <phoneticPr fontId="1" type="noConversion"/>
  </si>
  <si>
    <t>병용</t>
    <phoneticPr fontId="1" type="noConversion"/>
  </si>
  <si>
    <t>심각한 합병증(serious complications)</t>
    <phoneticPr fontId="1" type="noConversion"/>
  </si>
  <si>
    <t>cardiac arrest, hepatic failure, renal failure, pathological fracture or respiratory failure</t>
  </si>
  <si>
    <t>transient 객혈(Hemoptysis)</t>
    <phoneticPr fontId="1" type="noConversion"/>
  </si>
  <si>
    <t>78 sessions 동안</t>
    <phoneticPr fontId="1" type="noConversion"/>
  </si>
  <si>
    <t>these complications occurred immediately after completion of the procedure and patients recovered within one week.</t>
  </si>
  <si>
    <t xml:space="preserve">63 sessions 동안  </t>
    <phoneticPr fontId="1" type="noConversion"/>
  </si>
  <si>
    <t>서맥(Bradycardia)</t>
    <phoneticPr fontId="1" type="noConversion"/>
  </si>
  <si>
    <t>저혈압(hypotension)</t>
    <phoneticPr fontId="1" type="noConversion"/>
  </si>
  <si>
    <t>발열(fever)</t>
    <phoneticPr fontId="1" type="noConversion"/>
  </si>
  <si>
    <t>resolved following appropriate treatments</t>
  </si>
  <si>
    <t>no PCA(chemotherapy, immunotherapy)</t>
    <phoneticPr fontId="1" type="noConversion"/>
  </si>
  <si>
    <t xml:space="preserve">천자부위 통증 </t>
    <phoneticPr fontId="1" type="noConversion"/>
  </si>
  <si>
    <t>loxoprofen으로 조절되었고, 1주일내 중단</t>
    <phoneticPr fontId="1" type="noConversion"/>
  </si>
  <si>
    <t>앞가슴의 둔한 통증(dull pain)</t>
    <phoneticPr fontId="1" type="noConversion"/>
  </si>
  <si>
    <t>intercostal nerves 손상으로 인한 것으로 추정되며, 대개 몇주내 자연적으로 해소됨</t>
    <phoneticPr fontId="1" type="noConversion"/>
  </si>
  <si>
    <t>혈소판 감소증(thromcytopenia)</t>
    <phoneticPr fontId="1" type="noConversion"/>
  </si>
  <si>
    <t>22session 후</t>
    <phoneticPr fontId="1" type="noConversion"/>
  </si>
  <si>
    <t>치료없이 8-13일내 정상으로 회복됨</t>
    <phoneticPr fontId="1" type="noConversion"/>
  </si>
  <si>
    <t>피가 섞인 가래를 동반한 기침(cough with blood-sreaked sputum)</t>
    <phoneticPr fontId="1" type="noConversion"/>
  </si>
  <si>
    <t>치료없이 3-5일내 개선됨</t>
    <phoneticPr fontId="1" type="noConversion"/>
  </si>
  <si>
    <t>시술 후 1주일내 통증점수 50%이상 감소 환자(명)</t>
    <phoneticPr fontId="1" type="noConversion"/>
  </si>
  <si>
    <t>진통제 소비량 감소 환자(명)</t>
    <phoneticPr fontId="1" type="noConversion"/>
  </si>
  <si>
    <t>severe bone marrow suppression</t>
    <phoneticPr fontId="1" type="noConversion"/>
  </si>
  <si>
    <t>chemotherapy</t>
    <phoneticPr fontId="1" type="noConversion"/>
  </si>
  <si>
    <t>minor side effects</t>
    <phoneticPr fontId="1" type="noConversion"/>
  </si>
  <si>
    <t xml:space="preserve">minor sideeffects(빈혈, skin petechiae, 피로, oral pain, constipation and symptoms of peripheral neuropahty) 보고(발생환자수 제시안됨).  Relief of these side effects occurred 3–4 weeks after chemotherapy or 1– 2 weeks after chemo-immunotherapy. </t>
    <phoneticPr fontId="1" type="noConversion"/>
  </si>
  <si>
    <t>additional complications or adverse effects</t>
    <phoneticPr fontId="1" type="noConversion"/>
  </si>
  <si>
    <t>immunotherapy</t>
    <phoneticPr fontId="1" type="noConversion"/>
  </si>
  <si>
    <t>세포 수혈 후 발열</t>
    <phoneticPr fontId="1" type="noConversion"/>
  </si>
  <si>
    <r>
      <t>22명은 물리적 냉각을 통해 6시간내에 조절되었으며, 나머지 2명은 최대 40.1</t>
    </r>
    <r>
      <rPr>
        <sz val="10"/>
        <color theme="1"/>
        <rFont val="맑은 고딕"/>
        <family val="3"/>
        <charset val="129"/>
      </rPr>
      <t>℃ 발열로, phenergan 근육주사후 6시간내 열 조절됨</t>
    </r>
    <phoneticPr fontId="1" type="noConversion"/>
  </si>
  <si>
    <t>NR</t>
    <phoneticPr fontId="1" type="noConversion"/>
  </si>
  <si>
    <t>PCA+chemo+immunotherapy, PCA+chemotherapy, PCA+immunotherapy</t>
    <phoneticPr fontId="1" type="noConversion"/>
  </si>
  <si>
    <t>86/75 (중재군 PCA+chemo+immunotherapy 33, PCA+chemotherapy 32, PCA+immunotherapy / 비교군 chemotheray 44, chemotherapy+immunotherapy 31)</t>
    <phoneticPr fontId="1" type="noConversion"/>
  </si>
  <si>
    <t>PCA+chemo+immunotherapy</t>
    <phoneticPr fontId="1" type="noConversion"/>
  </si>
  <si>
    <t>(95% CI) 20.4-25.7</t>
    <phoneticPr fontId="1" type="noConversion"/>
  </si>
  <si>
    <t>개월</t>
    <phoneticPr fontId="1" type="noConversion"/>
  </si>
  <si>
    <t>전체 생존기간</t>
    <phoneticPr fontId="1" type="noConversion"/>
  </si>
  <si>
    <t>(95% CI) 9.3-11.2</t>
    <phoneticPr fontId="1" type="noConversion"/>
  </si>
  <si>
    <t>&lt;0.0001</t>
    <phoneticPr fontId="1" type="noConversion"/>
  </si>
  <si>
    <t>(95% CI) 26.6-37.0</t>
    <phoneticPr fontId="1" type="noConversion"/>
  </si>
  <si>
    <t>PCA+chemotherapy</t>
    <phoneticPr fontId="1" type="noConversion"/>
  </si>
  <si>
    <t>(95% CI) 14.8-19.2</t>
    <phoneticPr fontId="1" type="noConversion"/>
  </si>
  <si>
    <t>PCA+immunotherapy</t>
    <phoneticPr fontId="1" type="noConversion"/>
  </si>
  <si>
    <t>(95% CI) 15.3-22.3</t>
    <phoneticPr fontId="1" type="noConversion"/>
  </si>
  <si>
    <t>comprehensive PCA</t>
    <phoneticPr fontId="1" type="noConversion"/>
  </si>
  <si>
    <t>하위군 분석</t>
    <phoneticPr fontId="1" type="noConversion"/>
  </si>
  <si>
    <t>no PCA(chemotherapy)</t>
    <phoneticPr fontId="1" type="noConversion"/>
  </si>
  <si>
    <t>(95% CI) 7.7-10.4</t>
    <phoneticPr fontId="1" type="noConversion"/>
  </si>
  <si>
    <t>&lt;0.001</t>
    <phoneticPr fontId="1" type="noConversion"/>
  </si>
  <si>
    <t>no PCA(chemo+immunotherapy)</t>
    <phoneticPr fontId="1" type="noConversion"/>
  </si>
  <si>
    <t>(95% CI) 10.7-13.1</t>
    <phoneticPr fontId="1" type="noConversion"/>
  </si>
  <si>
    <t>IV</t>
    <phoneticPr fontId="1" type="noConversion"/>
  </si>
  <si>
    <t>year</t>
    <phoneticPr fontId="1" type="noConversion"/>
  </si>
  <si>
    <t>This work was supported by Tumor Researching Fund from the Fuda Cancer Hospital, Guangzhou, China.</t>
    <phoneticPr fontId="1" type="noConversion"/>
  </si>
  <si>
    <t>(1) Multiple metastases; (2) Multiple lung cancers; (3) Central lung cancer infiltrating or blocking the main bronchus; (4) Patient refused surgery and chemotherapy, or sought for further treatment after chemotherapy failure in other hospitals; (5) Severe complications (for example, hypertension, hydrothorax and ascites); and (6) Advanced age</t>
  </si>
  <si>
    <r>
      <t xml:space="preserve">(1) Karnofsky performance status (KPS) score </t>
    </r>
    <r>
      <rPr>
        <sz val="10"/>
        <color theme="1"/>
        <rFont val="맑은 고딕"/>
        <family val="3"/>
        <charset val="129"/>
      </rPr>
      <t>≥</t>
    </r>
    <r>
      <rPr>
        <sz val="10"/>
        <color theme="1"/>
        <rFont val="맑은 고딕"/>
        <family val="2"/>
        <charset val="129"/>
        <scheme val="minor"/>
      </rPr>
      <t xml:space="preserve"> 70; (2) Platelet count </t>
    </r>
    <r>
      <rPr>
        <sz val="10"/>
        <color theme="1"/>
        <rFont val="맑은 고딕"/>
        <family val="3"/>
        <charset val="129"/>
      </rPr>
      <t>≥</t>
    </r>
    <r>
      <rPr>
        <sz val="10"/>
        <color theme="1"/>
        <rFont val="맑은 고딕"/>
        <family val="2"/>
        <charset val="129"/>
        <scheme val="minor"/>
      </rPr>
      <t xml:space="preserve"> 80</t>
    </r>
    <r>
      <rPr>
        <sz val="10"/>
        <color theme="1"/>
        <rFont val="맑은 고딕"/>
        <family val="3"/>
        <charset val="129"/>
      </rPr>
      <t>×</t>
    </r>
    <r>
      <rPr>
        <sz val="10"/>
        <color theme="1"/>
        <rFont val="맑은 고딕"/>
        <family val="2"/>
        <charset val="129"/>
        <scheme val="minor"/>
      </rPr>
      <t xml:space="preserve">10^9/ L, white blood cell count </t>
    </r>
    <r>
      <rPr>
        <sz val="10"/>
        <color theme="1"/>
        <rFont val="맑은 고딕"/>
        <family val="3"/>
        <charset val="129"/>
      </rPr>
      <t>≥</t>
    </r>
    <r>
      <rPr>
        <sz val="10"/>
        <color theme="1"/>
        <rFont val="맑은 고딕"/>
        <family val="2"/>
        <charset val="129"/>
        <scheme val="minor"/>
      </rPr>
      <t xml:space="preserve"> 3</t>
    </r>
    <r>
      <rPr>
        <sz val="10"/>
        <color theme="1"/>
        <rFont val="맑은 고딕"/>
        <family val="3"/>
        <charset val="129"/>
      </rPr>
      <t>×</t>
    </r>
    <r>
      <rPr>
        <sz val="10"/>
        <color theme="1"/>
        <rFont val="맑은 고딕"/>
        <family val="2"/>
        <charset val="129"/>
        <scheme val="minor"/>
      </rPr>
      <t xml:space="preserve">10^9/L, neutrophil count </t>
    </r>
    <r>
      <rPr>
        <sz val="10"/>
        <color theme="1"/>
        <rFont val="맑은 고딕"/>
        <family val="3"/>
        <charset val="129"/>
      </rPr>
      <t>≥</t>
    </r>
    <r>
      <rPr>
        <sz val="10"/>
        <color theme="1"/>
        <rFont val="맑은 고딕"/>
        <family val="2"/>
        <charset val="129"/>
        <scheme val="minor"/>
      </rPr>
      <t>2</t>
    </r>
    <r>
      <rPr>
        <sz val="10"/>
        <color theme="1"/>
        <rFont val="맑은 고딕"/>
        <family val="3"/>
        <charset val="129"/>
      </rPr>
      <t>×</t>
    </r>
    <r>
      <rPr>
        <sz val="10"/>
        <color theme="1"/>
        <rFont val="맑은 고딕"/>
        <family val="2"/>
        <charset val="129"/>
        <scheme val="minor"/>
      </rPr>
      <t xml:space="preserve">10^9/ L, and hemoglobin </t>
    </r>
    <r>
      <rPr>
        <sz val="10"/>
        <color theme="1"/>
        <rFont val="맑은 고딕"/>
        <family val="3"/>
        <charset val="129"/>
      </rPr>
      <t>≥</t>
    </r>
    <r>
      <rPr>
        <sz val="10"/>
        <color theme="1"/>
        <rFont val="맑은 고딕"/>
        <family val="2"/>
        <charset val="129"/>
        <scheme val="minor"/>
      </rPr>
      <t xml:space="preserve">90 g/L; (3) Prothrombin time international normalized ratio </t>
    </r>
    <r>
      <rPr>
        <sz val="10"/>
        <color theme="1"/>
        <rFont val="맑은 고딕"/>
        <family val="3"/>
        <charset val="129"/>
      </rPr>
      <t>≥</t>
    </r>
    <r>
      <rPr>
        <sz val="10"/>
        <color theme="1"/>
        <rFont val="맑은 고딕"/>
        <family val="2"/>
        <charset val="129"/>
        <scheme val="minor"/>
      </rPr>
      <t xml:space="preserve"> 1.5; (4) Diameter of largest primary or metastatic tumor &lt; 8 cm on preoperative CT; (5) Absence of level 3 hypertension, severe coronary disease, myelosupression, respiratory disease, brain metastasos and acute or chronic infection; (6) Primary and metastatic site of the tumor is isolated, not diffused; (7) Pulmonary functional compensation stage; (8) Normal baseline liver function and ascites &lt; 1 L; (9) and Patient was deemed capable of cooperating during the procedure.</t>
    </r>
    <phoneticPr fontId="1" type="noConversion"/>
  </si>
  <si>
    <t>stage IV lung cancer</t>
    <phoneticPr fontId="1" type="noConversion"/>
  </si>
  <si>
    <t>31/23</t>
    <phoneticPr fontId="1" type="noConversion"/>
  </si>
  <si>
    <t>mean</t>
    <phoneticPr fontId="1" type="noConversion"/>
  </si>
  <si>
    <t>59/56</t>
    <phoneticPr fontId="1" type="noConversion"/>
  </si>
  <si>
    <t>36-81/31-74</t>
    <phoneticPr fontId="1" type="noConversion"/>
  </si>
  <si>
    <t>cm</t>
    <phoneticPr fontId="1" type="noConversion"/>
  </si>
  <si>
    <t>adenocarcinoma(18/15), squamous cell carcinoma(13/8)</t>
    <phoneticPr fontId="1" type="noConversion"/>
  </si>
  <si>
    <t>argon gas-based cryosurgical unit (Endocare Inc, Irvine, CA)</t>
    <phoneticPr fontId="1" type="noConversion"/>
  </si>
  <si>
    <t xml:space="preserve">Additional implantation of iodine-125 seeds for some patients occurred under the following conditions: centrally-located lung cancer that cannot be covered by cryolesion; a large mass, which cryoablation could not completely ablate; and local small lymph node metastases that is not suited for cryosurgery because of risks </t>
    <phoneticPr fontId="1" type="noConversion"/>
  </si>
  <si>
    <t>CT</t>
    <phoneticPr fontId="1" type="noConversion"/>
  </si>
  <si>
    <t>단독</t>
    <phoneticPr fontId="1" type="noConversion"/>
  </si>
  <si>
    <t>palliative therapy(including chemotherapy, radiotherapy or targeted drug treatment)</t>
    <phoneticPr fontId="1" type="noConversion"/>
  </si>
  <si>
    <t>O</t>
    <phoneticPr fontId="1" type="noConversion"/>
  </si>
  <si>
    <t>palliative therapy</t>
    <phoneticPr fontId="1" type="noConversion"/>
  </si>
  <si>
    <t>severe complications</t>
    <phoneticPr fontId="1" type="noConversion"/>
  </si>
  <si>
    <t>such as cardiac arrest, asthmatic attack and respiratory failure, pothological fracture, hepatic rupture and liver failure occurred post procedure</t>
    <phoneticPr fontId="1" type="noConversion"/>
  </si>
  <si>
    <t>19회 sessions에서 발생</t>
    <phoneticPr fontId="1" type="noConversion"/>
  </si>
  <si>
    <t>17회 sessions에서 발생, 보통 시술종료직후에 발생</t>
    <phoneticPr fontId="1" type="noConversion"/>
  </si>
  <si>
    <t>3회 sessions에서 발생, 적절한 치료후 해소</t>
    <phoneticPr fontId="1" type="noConversion"/>
  </si>
  <si>
    <t>6회 sessions에서 발생, 적절한 치료후 해소</t>
    <phoneticPr fontId="1" type="noConversion"/>
  </si>
  <si>
    <t>5회 sessions에서 발생, 적절한 치료후 해소</t>
    <phoneticPr fontId="1" type="noConversion"/>
  </si>
  <si>
    <t>수술 전후 통증</t>
    <phoneticPr fontId="1" type="noConversion"/>
  </si>
  <si>
    <t>일부 환자에서 호소, intercostal nerves 손상으로 인한 것으로 추정하였으며, 보통 몇달안에 해소됨</t>
    <phoneticPr fontId="1" type="noConversion"/>
  </si>
  <si>
    <t>기침 및 피가 섞인 가래</t>
    <phoneticPr fontId="1" type="noConversion"/>
  </si>
  <si>
    <t>16회 sesseions에서 발생, 아무 처치 없이 3-5일내 호전</t>
    <phoneticPr fontId="1" type="noConversion"/>
  </si>
  <si>
    <t>경미한 간 출혈</t>
    <phoneticPr fontId="1" type="noConversion"/>
  </si>
  <si>
    <t>지혈제 주입후 5일내 치유</t>
    <phoneticPr fontId="1" type="noConversion"/>
  </si>
  <si>
    <t>일시적인 혈소판 감소증</t>
    <phoneticPr fontId="1" type="noConversion"/>
  </si>
  <si>
    <t>모든 환자 1주내 자연 회복</t>
    <phoneticPr fontId="1" type="noConversion"/>
  </si>
  <si>
    <t>간 농양</t>
    <phoneticPr fontId="1" type="noConversion"/>
  </si>
  <si>
    <t xml:space="preserve">시술 2 or 4일 후 발생, 항생제 및 배액 치료 후 회복 </t>
    <phoneticPr fontId="1" type="noConversion"/>
  </si>
  <si>
    <t>치료 관련 사망 또는 항암화학요법으로의 전환</t>
    <phoneticPr fontId="1" type="noConversion"/>
  </si>
  <si>
    <t>간 전이(13) 대상, 중재 안전성 결과와 상관있는것으로 보아야 할지 논의 필요</t>
    <phoneticPr fontId="1" type="noConversion"/>
  </si>
  <si>
    <t>진통제 소비량 50% 감소 환자(명)</t>
    <phoneticPr fontId="1" type="noConversion"/>
  </si>
  <si>
    <r>
      <t xml:space="preserve">KPS 점수 </t>
    </r>
    <r>
      <rPr>
        <sz val="10"/>
        <color theme="1"/>
        <rFont val="맑은 고딕"/>
        <family val="3"/>
        <charset val="129"/>
      </rPr>
      <t>≥20% 증가 환자(명)</t>
    </r>
    <phoneticPr fontId="1" type="noConversion"/>
  </si>
  <si>
    <t>PCA-단일치료</t>
    <phoneticPr fontId="1" type="noConversion"/>
  </si>
  <si>
    <t>PCA-다중치료</t>
    <phoneticPr fontId="1" type="noConversion"/>
  </si>
  <si>
    <t>PCA-multiple cryo</t>
    <phoneticPr fontId="1" type="noConversion"/>
  </si>
  <si>
    <t>PCA-지연치료</t>
    <phoneticPr fontId="1" type="noConversion"/>
  </si>
  <si>
    <t>PCA-timely treatment</t>
    <phoneticPr fontId="1" type="noConversion"/>
  </si>
  <si>
    <t>31/-</t>
    <phoneticPr fontId="1" type="noConversion"/>
  </si>
  <si>
    <t>45-90</t>
    <phoneticPr fontId="1" type="noConversion"/>
  </si>
  <si>
    <t>cm3</t>
    <phoneticPr fontId="1" type="noConversion"/>
  </si>
  <si>
    <t>.ocalized mass smaller than 7 cm that was biopsy-proven, deemed suspicious based on a computed tomography (CT) scan showing an enhancing or growing mass, or found positive on a positron emission tomography (PET) scan.</t>
    <phoneticPr fontId="1" type="noConversion"/>
  </si>
  <si>
    <t xml:space="preserve">84% (26 of 31) and 35% (11 of 31) received some form ofchemotherapy/targeted therapy before or after MCA, respectively, with a total of 84% (n=26) receiving a systemic regimen at some point. </t>
    <phoneticPr fontId="1" type="noConversion"/>
  </si>
  <si>
    <t>전신치료, Best supportive care</t>
    <phoneticPr fontId="1" type="noConversion"/>
  </si>
  <si>
    <t>0-60</t>
    <phoneticPr fontId="1" type="noConversion"/>
  </si>
  <si>
    <t>This study was partially supported by National Institutes of Health Cancer Support Grant CA-22453.</t>
  </si>
  <si>
    <t>PCA-single cryo</t>
    <phoneticPr fontId="1" type="noConversion"/>
  </si>
  <si>
    <t>PCA-multisite</t>
    <phoneticPr fontId="1" type="noConversion"/>
  </si>
  <si>
    <t>sarcoma lung metastases (육종 폐 전이암)</t>
    <phoneticPr fontId="1" type="noConversion"/>
  </si>
  <si>
    <t>구분</t>
    <phoneticPr fontId="1" type="noConversion"/>
  </si>
  <si>
    <t>원발성 및 전이성</t>
    <phoneticPr fontId="1" type="noConversion"/>
  </si>
  <si>
    <t>전이성</t>
    <phoneticPr fontId="1" type="noConversion"/>
  </si>
  <si>
    <t>원발성</t>
    <phoneticPr fontId="1" type="noConversion"/>
  </si>
  <si>
    <t>NR</t>
    <phoneticPr fontId="1" type="noConversion"/>
  </si>
  <si>
    <t>67/47</t>
    <phoneticPr fontId="1" type="noConversion"/>
  </si>
  <si>
    <t>31/-</t>
    <phoneticPr fontId="1" type="noConversion"/>
  </si>
  <si>
    <t>sarcoma lung metastases</t>
    <phoneticPr fontId="1" type="noConversion"/>
  </si>
  <si>
    <t>대상환자</t>
    <phoneticPr fontId="1" type="noConversion"/>
  </si>
  <si>
    <t>연번</t>
    <phoneticPr fontId="1" type="noConversion"/>
  </si>
  <si>
    <t>구분</t>
    <phoneticPr fontId="1" type="noConversion"/>
  </si>
  <si>
    <t>상세</t>
    <phoneticPr fontId="1" type="noConversion"/>
  </si>
  <si>
    <t>비고</t>
    <phoneticPr fontId="1" type="noConversion"/>
  </si>
  <si>
    <t>비교군명</t>
    <phoneticPr fontId="1" type="noConversion"/>
  </si>
  <si>
    <t>중재명</t>
    <phoneticPr fontId="1" type="noConversion"/>
  </si>
  <si>
    <t>통계량 지표</t>
    <phoneticPr fontId="1" type="noConversion"/>
  </si>
  <si>
    <t>통계량</t>
    <phoneticPr fontId="1" type="noConversion"/>
  </si>
  <si>
    <t>통계량(HR, OR, RR 등)</t>
  </si>
  <si>
    <t>범주</t>
    <phoneticPr fontId="1" type="noConversion"/>
  </si>
  <si>
    <t>범주</t>
    <phoneticPr fontId="1" type="noConversion"/>
  </si>
  <si>
    <t>경제성</t>
    <phoneticPr fontId="1" type="noConversion"/>
  </si>
  <si>
    <t>전체</t>
    <phoneticPr fontId="1" type="noConversion"/>
  </si>
  <si>
    <t>전체(입원기간)</t>
    <phoneticPr fontId="1" type="noConversion"/>
  </si>
  <si>
    <t>전체(퇴원이후)</t>
    <phoneticPr fontId="1" type="noConversion"/>
  </si>
  <si>
    <t>severe</t>
    <phoneticPr fontId="1" type="noConversion"/>
  </si>
  <si>
    <t>치료 관련 사망</t>
    <phoneticPr fontId="1" type="noConversion"/>
  </si>
  <si>
    <t>기흉</t>
    <phoneticPr fontId="1" type="noConversion"/>
  </si>
  <si>
    <t>기흉_chest tube</t>
    <phoneticPr fontId="1" type="noConversion"/>
  </si>
  <si>
    <t>객혈</t>
    <phoneticPr fontId="1" type="noConversion"/>
  </si>
  <si>
    <t>흉막 삼출</t>
    <phoneticPr fontId="1" type="noConversion"/>
  </si>
  <si>
    <t>혈흉</t>
    <phoneticPr fontId="1" type="noConversion"/>
  </si>
  <si>
    <t>통증</t>
    <phoneticPr fontId="1" type="noConversion"/>
  </si>
  <si>
    <t>통증 등</t>
    <phoneticPr fontId="1" type="noConversion"/>
  </si>
  <si>
    <t>피섞인 가래</t>
    <phoneticPr fontId="1" type="noConversion"/>
  </si>
  <si>
    <t>폐 출혈</t>
    <phoneticPr fontId="1" type="noConversion"/>
  </si>
  <si>
    <t>오심 구토</t>
    <phoneticPr fontId="1" type="noConversion"/>
  </si>
  <si>
    <t>기관지 흉강루</t>
    <phoneticPr fontId="1" type="noConversion"/>
  </si>
  <si>
    <t>감각이상증</t>
    <phoneticPr fontId="1" type="noConversion"/>
  </si>
  <si>
    <t>흉막염</t>
    <phoneticPr fontId="1" type="noConversion"/>
  </si>
  <si>
    <t>재입원율</t>
    <phoneticPr fontId="1" type="noConversion"/>
  </si>
  <si>
    <t>호흡곤란</t>
    <phoneticPr fontId="1" type="noConversion"/>
  </si>
  <si>
    <t>저산소증</t>
    <phoneticPr fontId="1" type="noConversion"/>
  </si>
  <si>
    <t>늑골 골절</t>
    <phoneticPr fontId="1" type="noConversion"/>
  </si>
  <si>
    <t>기타</t>
    <phoneticPr fontId="1" type="noConversion"/>
  </si>
  <si>
    <t>CTCAE grade</t>
    <phoneticPr fontId="1" type="noConversion"/>
  </si>
  <si>
    <t>기흉_무증상</t>
    <phoneticPr fontId="1" type="noConversion"/>
  </si>
  <si>
    <t>폐내 출혈</t>
    <phoneticPr fontId="1" type="noConversion"/>
  </si>
  <si>
    <t>감염</t>
    <phoneticPr fontId="1" type="noConversion"/>
  </si>
  <si>
    <t>수술후 증후군</t>
    <phoneticPr fontId="1" type="noConversion"/>
  </si>
  <si>
    <t>화상</t>
    <phoneticPr fontId="1" type="noConversion"/>
  </si>
  <si>
    <t>입원 요구</t>
    <phoneticPr fontId="1" type="noConversion"/>
  </si>
  <si>
    <t>서맥</t>
    <phoneticPr fontId="1" type="noConversion"/>
  </si>
  <si>
    <t>저혈압</t>
    <phoneticPr fontId="1" type="noConversion"/>
  </si>
  <si>
    <t>발열</t>
    <phoneticPr fontId="1" type="noConversion"/>
  </si>
  <si>
    <t>혈소판 감소증</t>
    <phoneticPr fontId="1" type="noConversion"/>
  </si>
  <si>
    <t>minor</t>
    <phoneticPr fontId="1" type="noConversion"/>
  </si>
  <si>
    <t>출혈</t>
    <phoneticPr fontId="1" type="noConversion"/>
  </si>
  <si>
    <t>농양</t>
    <phoneticPr fontId="1" type="noConversion"/>
  </si>
  <si>
    <t>전신생활능력</t>
    <phoneticPr fontId="1" type="noConversion"/>
  </si>
  <si>
    <t>기흉_treated</t>
    <phoneticPr fontId="1" type="noConversion"/>
  </si>
  <si>
    <t>CTCAE any</t>
    <phoneticPr fontId="1" type="noConversion"/>
  </si>
  <si>
    <t xml:space="preserve">treated with thoracoscopic surgery. </t>
    <phoneticPr fontId="1" type="noConversion"/>
  </si>
  <si>
    <t>these complications occurred immediately after completion of the procedure and patients recovered within one week.</t>
    <phoneticPr fontId="1" type="noConversion"/>
  </si>
  <si>
    <t>resolved following appropriate treatments</t>
    <phoneticPr fontId="1" type="noConversion"/>
  </si>
  <si>
    <t>grade</t>
    <phoneticPr fontId="1" type="noConversion"/>
  </si>
  <si>
    <t>치료반응</t>
    <phoneticPr fontId="1" type="noConversion"/>
  </si>
  <si>
    <t>생존</t>
    <phoneticPr fontId="1" type="noConversion"/>
  </si>
  <si>
    <t>시술 성공</t>
    <phoneticPr fontId="1" type="noConversion"/>
  </si>
  <si>
    <t>재발</t>
    <phoneticPr fontId="1" type="noConversion"/>
  </si>
  <si>
    <t>전이</t>
    <phoneticPr fontId="1" type="noConversion"/>
  </si>
  <si>
    <t>disease progression distant from the ablation site</t>
    <phoneticPr fontId="1" type="noConversion"/>
  </si>
  <si>
    <t>metastases at both the ablative and a distant site</t>
    <phoneticPr fontId="1" type="noConversion"/>
  </si>
  <si>
    <t>Response evaluation criteria in solid tumors (RECIST)기준을 사용</t>
    <phoneticPr fontId="1" type="noConversion"/>
  </si>
  <si>
    <t>생존기간</t>
    <phoneticPr fontId="1" type="noConversion"/>
  </si>
  <si>
    <t>통증</t>
    <phoneticPr fontId="1" type="noConversion"/>
  </si>
  <si>
    <t>국소 재발</t>
    <phoneticPr fontId="1" type="noConversion"/>
  </si>
  <si>
    <t>전체 생존 확률</t>
    <phoneticPr fontId="1" type="noConversion"/>
  </si>
  <si>
    <t>암 특이 생존 확률</t>
    <phoneticPr fontId="1" type="noConversion"/>
  </si>
  <si>
    <t>무질병 생존(cancer-free survival) 확률</t>
    <phoneticPr fontId="1" type="noConversion"/>
  </si>
  <si>
    <t>병용</t>
    <phoneticPr fontId="1" type="noConversion"/>
  </si>
  <si>
    <t>NR</t>
    <phoneticPr fontId="1" type="noConversion"/>
  </si>
  <si>
    <t>의료결과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</si>
</sst>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0_ "/>
    <numFmt numFmtId="178" formatCode="0.0_);[Red]\(0.0\)"/>
    <numFmt numFmtId="179" formatCode="0_ "/>
    <numFmt numFmtId="180" formatCode="0.00_);[Red]\(0.00\)"/>
    <numFmt numFmtId="181" formatCode="0.000_ "/>
    <numFmt numFmtId="182" formatCode="mm&quot;월&quot;\ dd&quot;일&quot;"/>
  </numFmts>
  <fonts count="14" x14ac:knownFonts="1">
    <font>
      <sz val="11"/>
      <color theme="1"/>
      <name val="맑은 고딕"/>
      <family val="2"/>
      <charset val="129"/>
      <scheme val="minor"/>
    </font>
    <font>
      <sz val="8"/>
      <name val="맑은 고딕"/>
      <family val="2"/>
      <charset val="129"/>
      <scheme val="minor"/>
    </font>
    <font>
      <sz val="10"/>
      <color theme="1"/>
      <name val="맑은 고딕"/>
      <family val="2"/>
      <charset val="129"/>
      <scheme val="minor"/>
    </font>
    <font>
      <sz val="10"/>
      <color rgb="FF000000"/>
      <name val="KoPub돋움체 Light"/>
      <family val="3"/>
      <charset val="129"/>
    </font>
    <font>
      <b/>
      <sz val="10"/>
      <color theme="1"/>
      <name val="맑은 고딕"/>
      <family val="3"/>
      <charset val="129"/>
      <scheme val="minor"/>
    </font>
    <font>
      <b/>
      <sz val="10"/>
      <color theme="1"/>
      <name val="맑은 고딕"/>
      <family val="3"/>
      <charset val="129"/>
    </font>
    <font>
      <b/>
      <sz val="10"/>
      <name val="맑은 고딕"/>
      <family val="3"/>
      <charset val="129"/>
      <scheme val="minor"/>
    </font>
    <font>
      <sz val="10"/>
      <color theme="1"/>
      <name val="맑은 고딕"/>
      <family val="3"/>
      <charset val="129"/>
      <scheme val="minor"/>
    </font>
    <font>
      <sz val="11"/>
      <color theme="1"/>
      <name val="맑은 고딕"/>
      <family val="2"/>
      <charset val="129"/>
      <scheme val="minor"/>
    </font>
    <font>
      <sz val="10"/>
      <color theme="1"/>
      <name val="맑은 고딕"/>
      <family val="3"/>
      <charset val="129"/>
    </font>
    <font>
      <sz val="10"/>
      <color theme="1"/>
      <name val="맑은 고딕"/>
      <family val="2"/>
      <charset val="129"/>
    </font>
    <font>
      <sz val="10"/>
      <color rgb="FFFF0000"/>
      <name val="맑은 고딕"/>
      <family val="2"/>
      <charset val="129"/>
      <scheme val="minor"/>
    </font>
    <font>
      <sz val="9"/>
      <name val="KoPub돋움체 Light"/>
      <family val="3"/>
      <charset val="129"/>
    </font>
    <font>
      <sz val="10"/>
      <color rgb="FFFF0000"/>
      <name val="맑은 고딕"/>
      <family val="3"/>
      <charset val="129"/>
      <scheme val="minor"/>
    </font>
  </fonts>
  <fills count="10">
    <fill>
      <patternFill patternType="none"/>
    </fill>
    <fill>
      <patternFill patternType="gray125"/>
    </fill>
    <fill>
      <patternFill patternType="solid">
        <fgColor rgb="FFFFFFC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5"/>
      </patternFill>
    </fill>
    <fill>
      <patternFill patternType="solid">
        <fgColor theme="5" tint="0.59999389629810485"/>
        <bgColor indexed="64"/>
      </patternFill>
    </fill>
    <fill>
      <patternFill patternType="solid">
        <fgColor theme="3"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rgb="FFB2B2B2"/>
      </left>
      <right style="thin">
        <color rgb="FFB2B2B2"/>
      </right>
      <top style="thin">
        <color rgb="FFB2B2B2"/>
      </top>
      <bottom/>
      <diagonal/>
    </border>
    <border>
      <left style="thin">
        <color rgb="FFB2B2B2"/>
      </left>
      <right style="thin">
        <color rgb="FFB2B2B2"/>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style="medium">
        <color indexed="64"/>
      </bottom>
      <diagonal/>
    </border>
    <border>
      <left style="medium">
        <color indexed="64"/>
      </left>
      <right style="thin">
        <color theme="0" tint="-0.14999847407452621"/>
      </right>
      <top style="thin">
        <color rgb="FFB2B2B2"/>
      </top>
      <bottom style="thin">
        <color rgb="FFB2B2B2"/>
      </bottom>
      <diagonal/>
    </border>
    <border>
      <left style="medium">
        <color indexed="64"/>
      </left>
      <right style="thin">
        <color theme="0" tint="-0.14999847407452621"/>
      </right>
      <top style="thin">
        <color rgb="FFB2B2B2"/>
      </top>
      <bottom style="medium">
        <color indexed="64"/>
      </bottom>
      <diagonal/>
    </border>
    <border>
      <left/>
      <right/>
      <top/>
      <bottom style="thin">
        <color theme="0" tint="-0.14999847407452621"/>
      </bottom>
      <diagonal/>
    </border>
    <border>
      <left style="medium">
        <color indexed="64"/>
      </left>
      <right/>
      <top style="medium">
        <color indexed="64"/>
      </top>
      <bottom style="thin">
        <color rgb="FFB2B2B2"/>
      </bottom>
      <diagonal/>
    </border>
    <border>
      <left/>
      <right/>
      <top style="medium">
        <color indexed="64"/>
      </top>
      <bottom style="thin">
        <color rgb="FFB2B2B2"/>
      </bottom>
      <diagonal/>
    </border>
    <border>
      <left/>
      <right style="medium">
        <color indexed="64"/>
      </right>
      <top style="medium">
        <color indexed="64"/>
      </top>
      <bottom style="thin">
        <color rgb="FFB2B2B2"/>
      </bottom>
      <diagonal/>
    </border>
    <border>
      <left style="thin">
        <color indexed="64"/>
      </left>
      <right/>
      <top style="medium">
        <color indexed="64"/>
      </top>
      <bottom style="thin">
        <color indexed="64"/>
      </bottom>
      <diagonal/>
    </border>
  </borders>
  <cellStyleXfs count="3">
    <xf numFmtId="0" fontId="0" fillId="0" borderId="0">
      <alignment vertical="center"/>
    </xf>
    <xf numFmtId="0" fontId="8" fillId="2" borderId="6" applyNumberFormat="0" applyFont="0" applyAlignment="0" applyProtection="0">
      <alignment vertical="center"/>
    </xf>
    <xf numFmtId="0" fontId="8" fillId="7" borderId="0" applyNumberFormat="0" applyBorder="0" applyAlignment="0" applyProtection="0">
      <alignment vertical="center"/>
    </xf>
  </cellStyleXfs>
  <cellXfs count="27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2" fillId="0" borderId="1" xfId="0" applyNumberFormat="1" applyFont="1" applyBorder="1" applyAlignment="1">
      <alignment horizontal="left" vertical="center"/>
    </xf>
    <xf numFmtId="0" fontId="4" fillId="0" borderId="1" xfId="0" applyFont="1" applyBorder="1" applyAlignment="1">
      <alignment horizontal="left" vertical="center"/>
    </xf>
    <xf numFmtId="0" fontId="7" fillId="0" borderId="0" xfId="0" applyFont="1">
      <alignment vertical="center"/>
    </xf>
    <xf numFmtId="0" fontId="7" fillId="0" borderId="1" xfId="0" applyFont="1" applyBorder="1">
      <alignment vertical="center"/>
    </xf>
    <xf numFmtId="176" fontId="2" fillId="0" borderId="1" xfId="0" applyNumberFormat="1" applyFont="1" applyBorder="1" applyAlignment="1">
      <alignment horizontal="left" vertical="center"/>
    </xf>
    <xf numFmtId="176" fontId="2" fillId="0" borderId="0" xfId="0" applyNumberFormat="1" applyFont="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0" fontId="4" fillId="4" borderId="1" xfId="0" applyFont="1" applyFill="1" applyBorder="1" applyAlignment="1">
      <alignment horizontal="left" vertical="center"/>
    </xf>
    <xf numFmtId="0" fontId="4" fillId="6" borderId="1" xfId="0" applyFont="1" applyFill="1" applyBorder="1" applyAlignment="1">
      <alignment horizontal="left" vertical="center"/>
    </xf>
    <xf numFmtId="0" fontId="2" fillId="0" borderId="5" xfId="0" applyFont="1" applyBorder="1" applyAlignment="1">
      <alignment horizontal="left" vertical="center"/>
    </xf>
    <xf numFmtId="0" fontId="4" fillId="0" borderId="11"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49" fontId="2" fillId="0" borderId="5" xfId="0" applyNumberFormat="1" applyFont="1" applyBorder="1" applyAlignment="1">
      <alignment horizontal="left" vertical="center"/>
    </xf>
    <xf numFmtId="0" fontId="4" fillId="4" borderId="11" xfId="0" applyFont="1" applyFill="1" applyBorder="1" applyAlignment="1">
      <alignment horizontal="left" vertical="center"/>
    </xf>
    <xf numFmtId="0" fontId="2" fillId="4" borderId="0" xfId="0" applyFont="1" applyFill="1" applyBorder="1" applyAlignment="1">
      <alignment horizontal="left" vertical="center"/>
    </xf>
    <xf numFmtId="0" fontId="4" fillId="4" borderId="12" xfId="0" applyFont="1" applyFill="1" applyBorder="1" applyAlignment="1">
      <alignment horizontal="left" vertical="center"/>
    </xf>
    <xf numFmtId="0" fontId="4" fillId="4" borderId="21" xfId="0" applyFont="1" applyFill="1" applyBorder="1" applyAlignment="1">
      <alignment horizontal="left" vertical="center"/>
    </xf>
    <xf numFmtId="176" fontId="2" fillId="0" borderId="5" xfId="0" applyNumberFormat="1" applyFont="1" applyBorder="1" applyAlignment="1">
      <alignment horizontal="left" vertical="center"/>
    </xf>
    <xf numFmtId="0" fontId="4" fillId="2" borderId="6" xfId="1" applyFont="1" applyBorder="1" applyAlignment="1">
      <alignment horizontal="center" vertical="center"/>
    </xf>
    <xf numFmtId="0" fontId="4" fillId="2" borderId="24" xfId="1" applyFont="1" applyBorder="1" applyAlignment="1">
      <alignment horizontal="center" vertical="center"/>
    </xf>
    <xf numFmtId="176" fontId="4" fillId="2" borderId="24" xfId="1" applyNumberFormat="1" applyFont="1" applyBorder="1" applyAlignment="1">
      <alignment horizontal="left" vertical="center"/>
    </xf>
    <xf numFmtId="176" fontId="4" fillId="2" borderId="24" xfId="1" applyNumberFormat="1" applyFont="1" applyBorder="1" applyAlignment="1">
      <alignment vertical="center"/>
    </xf>
    <xf numFmtId="49" fontId="4" fillId="2" borderId="24" xfId="1" applyNumberFormat="1" applyFont="1" applyBorder="1" applyAlignment="1">
      <alignment vertical="center"/>
    </xf>
    <xf numFmtId="0" fontId="6" fillId="5" borderId="21" xfId="0" applyFont="1" applyFill="1" applyBorder="1" applyAlignment="1">
      <alignment horizontal="center" vertical="center"/>
    </xf>
    <xf numFmtId="0" fontId="4" fillId="2" borderId="21" xfId="1" applyFont="1" applyBorder="1" applyAlignment="1">
      <alignment horizontal="center" vertical="center"/>
    </xf>
    <xf numFmtId="0" fontId="2" fillId="0" borderId="5" xfId="0" applyFont="1" applyBorder="1" applyAlignment="1">
      <alignment horizontal="center" vertical="center"/>
    </xf>
    <xf numFmtId="49" fontId="4" fillId="4" borderId="1" xfId="0" applyNumberFormat="1" applyFont="1" applyFill="1" applyBorder="1" applyAlignment="1">
      <alignment horizontal="left" vertical="center"/>
    </xf>
    <xf numFmtId="49" fontId="4" fillId="4" borderId="20" xfId="0" applyNumberFormat="1" applyFont="1" applyFill="1" applyBorder="1" applyAlignment="1">
      <alignment vertical="center"/>
    </xf>
    <xf numFmtId="49" fontId="4" fillId="4" borderId="20" xfId="0" applyNumberFormat="1" applyFont="1" applyFill="1" applyBorder="1" applyAlignment="1">
      <alignment horizontal="center" vertical="center"/>
    </xf>
    <xf numFmtId="0" fontId="4"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7" fillId="0" borderId="4" xfId="0" applyFont="1" applyBorder="1">
      <alignment vertical="center"/>
    </xf>
    <xf numFmtId="0" fontId="7" fillId="0" borderId="5" xfId="0" applyFont="1" applyBorder="1">
      <alignment vertical="center"/>
    </xf>
    <xf numFmtId="176" fontId="7" fillId="0" borderId="1" xfId="0" applyNumberFormat="1" applyFont="1" applyBorder="1">
      <alignment vertical="center"/>
    </xf>
    <xf numFmtId="176" fontId="7" fillId="0" borderId="4" xfId="0" applyNumberFormat="1" applyFont="1" applyBorder="1">
      <alignment vertical="center"/>
    </xf>
    <xf numFmtId="176" fontId="7" fillId="0" borderId="5" xfId="0" applyNumberFormat="1" applyFont="1" applyBorder="1">
      <alignment vertical="center"/>
    </xf>
    <xf numFmtId="176" fontId="7" fillId="0" borderId="0" xfId="0" applyNumberFormat="1" applyFont="1">
      <alignment vertical="center"/>
    </xf>
    <xf numFmtId="0" fontId="6" fillId="8" borderId="21" xfId="0" applyFont="1" applyFill="1" applyBorder="1" applyAlignment="1">
      <alignment horizontal="center" vertical="center"/>
    </xf>
    <xf numFmtId="0" fontId="3" fillId="0" borderId="1" xfId="0" applyFont="1" applyBorder="1" applyAlignment="1">
      <alignment horizontal="center" vertical="center" wrapText="1"/>
    </xf>
    <xf numFmtId="0" fontId="6" fillId="8" borderId="27" xfId="0" applyFont="1" applyFill="1" applyBorder="1" applyAlignment="1">
      <alignment horizontal="center" vertical="center"/>
    </xf>
    <xf numFmtId="176" fontId="6" fillId="8" borderId="21" xfId="0" applyNumberFormat="1" applyFont="1" applyFill="1" applyBorder="1" applyAlignment="1">
      <alignment horizontal="center" vertical="center"/>
    </xf>
    <xf numFmtId="49" fontId="7" fillId="0" borderId="5" xfId="0" applyNumberFormat="1" applyFont="1" applyBorder="1">
      <alignment vertical="center"/>
    </xf>
    <xf numFmtId="49" fontId="7" fillId="0" borderId="1" xfId="0" applyNumberFormat="1" applyFont="1" applyBorder="1">
      <alignment vertical="center"/>
    </xf>
    <xf numFmtId="49" fontId="7" fillId="0" borderId="4" xfId="0" applyNumberFormat="1" applyFont="1" applyBorder="1">
      <alignment vertical="center"/>
    </xf>
    <xf numFmtId="49" fontId="7" fillId="0" borderId="0" xfId="0" applyNumberFormat="1" applyFont="1">
      <alignment vertical="center"/>
    </xf>
    <xf numFmtId="49" fontId="6" fillId="5" borderId="21" xfId="0" applyNumberFormat="1" applyFont="1" applyFill="1" applyBorder="1" applyAlignment="1">
      <alignment horizontal="center" vertical="center"/>
    </xf>
    <xf numFmtId="178" fontId="6" fillId="5" borderId="21" xfId="0" applyNumberFormat="1" applyFont="1" applyFill="1" applyBorder="1" applyAlignment="1">
      <alignment horizontal="center" vertical="center"/>
    </xf>
    <xf numFmtId="178" fontId="2" fillId="0" borderId="0" xfId="0" applyNumberFormat="1" applyFont="1">
      <alignment vertical="center"/>
    </xf>
    <xf numFmtId="178" fontId="6" fillId="8" borderId="21" xfId="0" applyNumberFormat="1" applyFont="1" applyFill="1" applyBorder="1" applyAlignment="1">
      <alignment horizontal="center" vertical="center"/>
    </xf>
    <xf numFmtId="179" fontId="7" fillId="0" borderId="1" xfId="0" applyNumberFormat="1" applyFont="1" applyBorder="1">
      <alignment vertical="center"/>
    </xf>
    <xf numFmtId="0" fontId="2" fillId="0" borderId="1" xfId="0" applyFont="1" applyBorder="1">
      <alignment vertical="center"/>
    </xf>
    <xf numFmtId="0" fontId="7" fillId="0" borderId="1" xfId="0" applyFont="1" applyBorder="1" applyAlignment="1">
      <alignment horizontal="right" vertical="center"/>
    </xf>
    <xf numFmtId="0" fontId="2" fillId="0" borderId="1" xfId="0" applyFont="1" applyFill="1" applyBorder="1" applyAlignment="1">
      <alignment horizontal="left" vertical="center"/>
    </xf>
    <xf numFmtId="0" fontId="12" fillId="0" borderId="5" xfId="0" applyFont="1" applyBorder="1" applyAlignment="1">
      <alignment horizontal="left" vertical="center"/>
    </xf>
    <xf numFmtId="0" fontId="7" fillId="0" borderId="1" xfId="0" applyFont="1" applyBorder="1" applyAlignment="1">
      <alignment horizontal="left" vertical="center" indent="1"/>
    </xf>
    <xf numFmtId="0" fontId="7" fillId="0" borderId="1" xfId="0" applyFont="1" applyBorder="1" applyAlignment="1">
      <alignment horizontal="left" vertical="center"/>
    </xf>
    <xf numFmtId="0" fontId="7" fillId="0" borderId="1" xfId="0" applyFont="1" applyBorder="1" applyAlignment="1">
      <alignment horizontal="left" vertical="center" indent="2"/>
    </xf>
    <xf numFmtId="180" fontId="7" fillId="0" borderId="5" xfId="0" applyNumberFormat="1" applyFont="1" applyBorder="1" applyAlignment="1">
      <alignment horizontal="right" vertical="center"/>
    </xf>
    <xf numFmtId="180" fontId="7" fillId="0" borderId="1" xfId="0" applyNumberFormat="1" applyFont="1" applyBorder="1" applyAlignment="1">
      <alignment horizontal="right" vertical="center"/>
    </xf>
    <xf numFmtId="180" fontId="7" fillId="0" borderId="4" xfId="0" applyNumberFormat="1" applyFont="1" applyBorder="1" applyAlignment="1">
      <alignment horizontal="right" vertical="center"/>
    </xf>
    <xf numFmtId="180" fontId="7" fillId="0" borderId="0" xfId="0" applyNumberFormat="1" applyFont="1" applyAlignment="1">
      <alignment horizontal="right" vertical="center"/>
    </xf>
    <xf numFmtId="181" fontId="2" fillId="0" borderId="0" xfId="0" applyNumberFormat="1" applyFont="1">
      <alignment vertical="center"/>
    </xf>
    <xf numFmtId="0" fontId="2" fillId="0" borderId="5" xfId="0" applyFont="1" applyBorder="1" applyAlignment="1">
      <alignment vertical="center"/>
    </xf>
    <xf numFmtId="178" fontId="2" fillId="0" borderId="5" xfId="0" applyNumberFormat="1" applyFont="1" applyBorder="1" applyAlignment="1">
      <alignment vertical="center"/>
    </xf>
    <xf numFmtId="0" fontId="2" fillId="0" borderId="1" xfId="0" applyFont="1" applyBorder="1" applyAlignment="1">
      <alignment vertical="center"/>
    </xf>
    <xf numFmtId="178" fontId="2" fillId="0" borderId="1" xfId="0" applyNumberFormat="1" applyFont="1" applyBorder="1" applyAlignment="1">
      <alignment vertical="center"/>
    </xf>
    <xf numFmtId="179" fontId="11" fillId="0" borderId="1" xfId="0" applyNumberFormat="1" applyFont="1" applyBorder="1" applyAlignment="1">
      <alignment vertical="center"/>
    </xf>
    <xf numFmtId="49" fontId="2" fillId="0" borderId="1" xfId="0" applyNumberFormat="1" applyFont="1" applyBorder="1" applyAlignment="1">
      <alignment vertical="center"/>
    </xf>
    <xf numFmtId="176" fontId="9" fillId="0" borderId="1" xfId="0" applyNumberFormat="1" applyFont="1" applyBorder="1" applyAlignment="1">
      <alignment horizontal="left" vertical="center"/>
    </xf>
    <xf numFmtId="178" fontId="7" fillId="0" borderId="1" xfId="0" applyNumberFormat="1" applyFont="1" applyBorder="1" applyAlignment="1">
      <alignment horizontal="right" vertical="center"/>
    </xf>
    <xf numFmtId="0" fontId="2" fillId="0" borderId="1" xfId="0" applyFont="1" applyBorder="1" applyAlignment="1">
      <alignment horizontal="right" vertical="center"/>
    </xf>
    <xf numFmtId="178" fontId="2" fillId="0" borderId="1" xfId="0" applyNumberFormat="1" applyFont="1" applyBorder="1" applyAlignment="1">
      <alignment horizontal="right" vertical="center"/>
    </xf>
    <xf numFmtId="0" fontId="2" fillId="0" borderId="5" xfId="0" applyFont="1" applyBorder="1" applyAlignment="1">
      <alignment horizontal="right" vertical="center"/>
    </xf>
    <xf numFmtId="178" fontId="2" fillId="0" borderId="5" xfId="0" applyNumberFormat="1" applyFont="1" applyBorder="1" applyAlignment="1">
      <alignment horizontal="right" vertical="center"/>
    </xf>
    <xf numFmtId="49" fontId="2" fillId="0" borderId="1" xfId="0" applyNumberFormat="1" applyFont="1" applyBorder="1" applyAlignment="1">
      <alignment horizontal="right" vertical="center"/>
    </xf>
    <xf numFmtId="179" fontId="11" fillId="0" borderId="1" xfId="0" applyNumberFormat="1" applyFont="1" applyBorder="1" applyAlignment="1">
      <alignment horizontal="right" vertical="center"/>
    </xf>
    <xf numFmtId="49" fontId="2" fillId="0" borderId="5" xfId="0" applyNumberFormat="1" applyFont="1" applyBorder="1" applyAlignment="1">
      <alignment horizontal="right" vertical="center"/>
    </xf>
    <xf numFmtId="181" fontId="2" fillId="0" borderId="5" xfId="0" applyNumberFormat="1" applyFont="1" applyBorder="1" applyAlignment="1">
      <alignment horizontal="right" vertical="center"/>
    </xf>
    <xf numFmtId="181" fontId="2" fillId="0" borderId="1" xfId="0" applyNumberFormat="1" applyFont="1" applyBorder="1" applyAlignment="1">
      <alignment horizontal="right" vertical="center"/>
    </xf>
    <xf numFmtId="0" fontId="2" fillId="0" borderId="1"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5" xfId="0" applyFont="1" applyBorder="1">
      <alignment vertical="center"/>
    </xf>
    <xf numFmtId="179" fontId="2" fillId="0" borderId="1" xfId="0" applyNumberFormat="1" applyFont="1" applyBorder="1" applyAlignment="1">
      <alignment vertical="center"/>
    </xf>
    <xf numFmtId="179" fontId="2" fillId="0" borderId="1" xfId="0" applyNumberFormat="1" applyFont="1" applyBorder="1" applyAlignment="1">
      <alignment horizontal="right" vertical="center"/>
    </xf>
    <xf numFmtId="178" fontId="2" fillId="0" borderId="1" xfId="0" applyNumberFormat="1" applyFont="1" applyBorder="1">
      <alignment vertical="center"/>
    </xf>
    <xf numFmtId="181" fontId="2" fillId="0" borderId="1" xfId="0" applyNumberFormat="1" applyFont="1" applyBorder="1">
      <alignment vertical="center"/>
    </xf>
    <xf numFmtId="0" fontId="9" fillId="0" borderId="1" xfId="0" applyFont="1" applyBorder="1" applyAlignment="1">
      <alignment horizontal="left" vertical="center"/>
    </xf>
    <xf numFmtId="0" fontId="13" fillId="0" borderId="1" xfId="0" applyFont="1" applyBorder="1">
      <alignment vertical="center"/>
    </xf>
    <xf numFmtId="0" fontId="2" fillId="0" borderId="4" xfId="0" applyFont="1" applyBorder="1" applyAlignment="1">
      <alignment horizontal="right" vertical="center"/>
    </xf>
    <xf numFmtId="0" fontId="2" fillId="0" borderId="0" xfId="0" applyFont="1" applyAlignment="1">
      <alignment horizontal="right" vertical="center"/>
    </xf>
    <xf numFmtId="182" fontId="2" fillId="0" borderId="5" xfId="0" applyNumberFormat="1" applyFont="1" applyBorder="1" applyAlignment="1">
      <alignment horizontal="right"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6" fillId="2" borderId="21" xfId="1" applyFont="1" applyBorder="1" applyAlignment="1">
      <alignment horizontal="center" vertical="center" wrapText="1"/>
    </xf>
    <xf numFmtId="0" fontId="6" fillId="2" borderId="27" xfId="1" applyFont="1" applyBorder="1" applyAlignment="1">
      <alignment horizontal="center" vertical="center" wrapText="1"/>
    </xf>
    <xf numFmtId="0" fontId="6" fillId="5" borderId="32" xfId="0" applyFont="1" applyFill="1" applyBorder="1" applyAlignment="1">
      <alignment horizontal="center" vertical="center" wrapText="1"/>
    </xf>
    <xf numFmtId="0" fontId="6" fillId="8" borderId="26"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2" xfId="0" applyFont="1" applyFill="1" applyBorder="1" applyAlignment="1">
      <alignment horizontal="center" vertical="center"/>
    </xf>
    <xf numFmtId="0" fontId="6" fillId="5" borderId="43" xfId="1" applyFont="1" applyFill="1" applyBorder="1" applyAlignment="1">
      <alignment horizontal="center" vertical="center" wrapText="1"/>
    </xf>
    <xf numFmtId="0" fontId="4" fillId="5" borderId="41" xfId="2" applyFont="1" applyFill="1" applyBorder="1" applyAlignment="1">
      <alignment horizontal="center" vertical="center"/>
    </xf>
    <xf numFmtId="176" fontId="4" fillId="5" borderId="41" xfId="2" applyNumberFormat="1" applyFont="1" applyFill="1" applyBorder="1" applyAlignment="1">
      <alignment horizontal="center" vertical="center"/>
    </xf>
    <xf numFmtId="0" fontId="4" fillId="5" borderId="42" xfId="2" applyFont="1" applyFill="1" applyBorder="1" applyAlignment="1">
      <alignment horizontal="center" vertical="center"/>
    </xf>
    <xf numFmtId="0" fontId="6" fillId="8" borderId="43" xfId="0" applyFont="1" applyFill="1" applyBorder="1" applyAlignment="1">
      <alignment horizontal="center" vertical="center"/>
    </xf>
    <xf numFmtId="0" fontId="6" fillId="8" borderId="41" xfId="0" applyFont="1" applyFill="1" applyBorder="1" applyAlignment="1">
      <alignment horizontal="center" vertical="center"/>
    </xf>
    <xf numFmtId="176" fontId="6" fillId="8" borderId="41" xfId="0" applyNumberFormat="1" applyFont="1" applyFill="1" applyBorder="1" applyAlignment="1">
      <alignment horizontal="center" vertical="center"/>
    </xf>
    <xf numFmtId="176" fontId="6" fillId="8" borderId="42" xfId="0" applyNumberFormat="1" applyFont="1" applyFill="1" applyBorder="1" applyAlignment="1">
      <alignment horizontal="center" vertical="center"/>
    </xf>
    <xf numFmtId="180" fontId="4" fillId="0" borderId="40" xfId="0" applyNumberFormat="1" applyFont="1" applyFill="1" applyBorder="1" applyAlignment="1">
      <alignment horizontal="right" vertical="center"/>
    </xf>
    <xf numFmtId="0" fontId="6" fillId="2" borderId="21" xfId="1" applyFont="1" applyBorder="1" applyAlignment="1">
      <alignment vertical="center" wrapText="1"/>
    </xf>
    <xf numFmtId="0" fontId="6" fillId="2" borderId="27" xfId="1" applyFont="1" applyBorder="1" applyAlignment="1">
      <alignment vertical="center" wrapText="1"/>
    </xf>
    <xf numFmtId="0" fontId="6" fillId="5" borderId="32" xfId="1" applyFont="1" applyFill="1" applyBorder="1" applyAlignment="1">
      <alignment vertical="center" wrapText="1"/>
    </xf>
    <xf numFmtId="0" fontId="4" fillId="5" borderId="21" xfId="2" applyFont="1" applyFill="1" applyBorder="1" applyAlignment="1">
      <alignment vertical="center" wrapText="1"/>
    </xf>
    <xf numFmtId="0" fontId="4" fillId="5" borderId="27" xfId="2" applyFont="1" applyFill="1" applyBorder="1" applyAlignment="1">
      <alignment vertical="center"/>
    </xf>
    <xf numFmtId="0" fontId="7" fillId="0" borderId="44" xfId="0" applyFont="1" applyBorder="1" applyAlignment="1">
      <alignment vertical="center"/>
    </xf>
    <xf numFmtId="0" fontId="6" fillId="8" borderId="32" xfId="0" applyFont="1" applyFill="1" applyBorder="1" applyAlignment="1">
      <alignment vertical="center"/>
    </xf>
    <xf numFmtId="176" fontId="6" fillId="8" borderId="27" xfId="0" applyNumberFormat="1" applyFont="1" applyFill="1" applyBorder="1" applyAlignment="1">
      <alignment vertical="center"/>
    </xf>
    <xf numFmtId="180" fontId="4" fillId="0" borderId="28" xfId="0" applyNumberFormat="1" applyFont="1" applyFill="1" applyBorder="1" applyAlignment="1">
      <alignment vertical="center"/>
    </xf>
    <xf numFmtId="180" fontId="4" fillId="0" borderId="29" xfId="0" applyNumberFormat="1" applyFont="1" applyFill="1" applyBorder="1" applyAlignment="1">
      <alignment vertical="center"/>
    </xf>
    <xf numFmtId="0" fontId="4" fillId="0" borderId="3" xfId="0" applyFont="1" applyFill="1" applyBorder="1" applyAlignment="1">
      <alignment vertical="center"/>
    </xf>
    <xf numFmtId="181" fontId="6" fillId="0" borderId="28" xfId="0" applyNumberFormat="1"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33" xfId="0" applyFont="1" applyBorder="1" applyAlignment="1">
      <alignment vertical="center"/>
    </xf>
    <xf numFmtId="0" fontId="4" fillId="0" borderId="18"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7" xfId="0" applyFont="1" applyBorder="1" applyAlignment="1">
      <alignment vertical="center"/>
    </xf>
    <xf numFmtId="178" fontId="6" fillId="0" borderId="21" xfId="0" applyNumberFormat="1" applyFont="1" applyFill="1" applyBorder="1" applyAlignment="1">
      <alignment horizontal="center" vertical="center"/>
    </xf>
    <xf numFmtId="181" fontId="6" fillId="0" borderId="40" xfId="0" applyNumberFormat="1" applyFont="1" applyFill="1" applyBorder="1" applyAlignment="1">
      <alignment vertical="center"/>
    </xf>
    <xf numFmtId="0" fontId="6" fillId="0" borderId="40" xfId="0" applyFont="1" applyFill="1" applyBorder="1" applyAlignment="1">
      <alignment vertical="center"/>
    </xf>
    <xf numFmtId="0" fontId="4" fillId="5" borderId="45" xfId="1" applyFont="1" applyFill="1" applyBorder="1" applyAlignment="1">
      <alignment horizontal="center" vertical="center"/>
    </xf>
    <xf numFmtId="0" fontId="4" fillId="2" borderId="21" xfId="1" applyFont="1" applyBorder="1" applyAlignment="1">
      <alignment vertical="center"/>
    </xf>
    <xf numFmtId="0" fontId="4" fillId="2" borderId="27" xfId="1" applyFont="1" applyBorder="1" applyAlignment="1">
      <alignment vertical="center"/>
    </xf>
    <xf numFmtId="0" fontId="4" fillId="2" borderId="32" xfId="1" applyFont="1" applyBorder="1" applyAlignment="1">
      <alignment horizontal="center" vertical="center"/>
    </xf>
    <xf numFmtId="0" fontId="7" fillId="0" borderId="5" xfId="0" applyFont="1" applyFill="1" applyBorder="1">
      <alignment vertical="center"/>
    </xf>
    <xf numFmtId="0" fontId="4" fillId="0" borderId="48" xfId="0" applyFont="1" applyBorder="1" applyAlignment="1">
      <alignment vertical="center"/>
    </xf>
    <xf numFmtId="0" fontId="4" fillId="2" borderId="32" xfId="1" applyFont="1" applyBorder="1" applyAlignment="1">
      <alignment vertical="center"/>
    </xf>
    <xf numFmtId="0" fontId="4" fillId="0" borderId="49" xfId="0" applyFont="1" applyBorder="1" applyAlignment="1">
      <alignment vertical="center"/>
    </xf>
    <xf numFmtId="0" fontId="6" fillId="8" borderId="26" xfId="0" applyFont="1" applyFill="1" applyBorder="1" applyAlignment="1">
      <alignment vertical="center"/>
    </xf>
    <xf numFmtId="0" fontId="4" fillId="2" borderId="23" xfId="1" applyFont="1" applyBorder="1" applyAlignment="1">
      <alignment vertical="center"/>
    </xf>
    <xf numFmtId="0" fontId="4" fillId="2" borderId="52" xfId="1" applyFont="1" applyBorder="1" applyAlignment="1">
      <alignment horizontal="center" vertical="center"/>
    </xf>
    <xf numFmtId="0" fontId="4" fillId="5" borderId="26" xfId="1" applyFont="1" applyFill="1" applyBorder="1" applyAlignment="1">
      <alignment vertical="center"/>
    </xf>
    <xf numFmtId="0" fontId="6" fillId="5" borderId="21" xfId="0" applyFont="1" applyFill="1" applyBorder="1" applyAlignment="1">
      <alignment vertical="center" wrapText="1"/>
    </xf>
    <xf numFmtId="0" fontId="6" fillId="5" borderId="52" xfId="0" applyFont="1" applyFill="1" applyBorder="1" applyAlignment="1">
      <alignment horizontal="center" vertical="center"/>
    </xf>
    <xf numFmtId="181" fontId="6" fillId="0" borderId="10" xfId="0" applyNumberFormat="1" applyFont="1" applyFill="1" applyBorder="1" applyAlignment="1">
      <alignment vertical="center"/>
    </xf>
    <xf numFmtId="181" fontId="6" fillId="0" borderId="38" xfId="0" applyNumberFormat="1" applyFont="1" applyFill="1" applyBorder="1" applyAlignment="1">
      <alignment vertical="center"/>
    </xf>
    <xf numFmtId="0" fontId="4" fillId="5" borderId="47" xfId="0" applyFont="1" applyFill="1" applyBorder="1" applyAlignment="1">
      <alignment vertical="center"/>
    </xf>
    <xf numFmtId="0" fontId="4" fillId="5" borderId="44" xfId="0" applyFont="1" applyFill="1" applyBorder="1" applyAlignment="1">
      <alignment vertical="center"/>
    </xf>
    <xf numFmtId="0" fontId="4" fillId="8" borderId="46" xfId="0" applyFont="1" applyFill="1" applyBorder="1" applyAlignment="1">
      <alignment vertical="center"/>
    </xf>
    <xf numFmtId="0" fontId="4" fillId="8" borderId="47" xfId="0" applyFont="1" applyFill="1" applyBorder="1" applyAlignment="1">
      <alignment vertical="center"/>
    </xf>
    <xf numFmtId="0" fontId="4" fillId="8" borderId="44" xfId="0" applyFont="1" applyFill="1" applyBorder="1" applyAlignment="1">
      <alignment vertical="center"/>
    </xf>
    <xf numFmtId="0" fontId="6" fillId="5" borderId="36" xfId="0" applyFont="1" applyFill="1" applyBorder="1" applyAlignment="1">
      <alignment vertical="center"/>
    </xf>
    <xf numFmtId="0" fontId="6" fillId="8" borderId="17" xfId="0" applyFont="1" applyFill="1" applyBorder="1" applyAlignment="1">
      <alignment vertical="center"/>
    </xf>
    <xf numFmtId="0" fontId="6" fillId="8" borderId="19" xfId="0" applyFont="1" applyFill="1" applyBorder="1" applyAlignment="1">
      <alignment vertical="center"/>
    </xf>
    <xf numFmtId="49" fontId="7" fillId="0" borderId="1" xfId="0" applyNumberFormat="1" applyFont="1" applyBorder="1" applyAlignment="1">
      <alignment horizontal="left" vertical="center"/>
    </xf>
    <xf numFmtId="176" fontId="7" fillId="0" borderId="1" xfId="0" applyNumberFormat="1" applyFont="1" applyBorder="1" applyAlignment="1">
      <alignment horizontal="left" vertical="center"/>
    </xf>
    <xf numFmtId="0" fontId="7" fillId="0" borderId="0" xfId="0" applyFont="1" applyAlignment="1">
      <alignment horizontal="left" vertical="center"/>
    </xf>
    <xf numFmtId="0" fontId="4" fillId="2" borderId="53" xfId="1" applyFont="1" applyBorder="1" applyAlignment="1">
      <alignment horizontal="left" vertical="center"/>
    </xf>
    <xf numFmtId="0" fontId="2" fillId="0" borderId="57" xfId="0" applyFont="1" applyBorder="1" applyAlignment="1">
      <alignment horizontal="left" vertical="center"/>
    </xf>
    <xf numFmtId="0" fontId="7" fillId="2" borderId="55" xfId="1" applyFont="1" applyBorder="1" applyAlignment="1">
      <alignment horizontal="center" vertical="center"/>
    </xf>
    <xf numFmtId="0" fontId="4" fillId="0" borderId="39" xfId="0" applyFont="1" applyFill="1" applyBorder="1" applyAlignment="1">
      <alignment horizontal="center" vertical="center"/>
    </xf>
    <xf numFmtId="179"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xf>
    <xf numFmtId="178" fontId="2" fillId="0" borderId="1" xfId="0" applyNumberFormat="1" applyFont="1" applyFill="1" applyBorder="1" applyAlignment="1">
      <alignment vertical="center"/>
    </xf>
    <xf numFmtId="0" fontId="2" fillId="0" borderId="1" xfId="0" applyFont="1" applyFill="1" applyBorder="1">
      <alignment vertical="center"/>
    </xf>
    <xf numFmtId="180" fontId="7" fillId="0" borderId="1" xfId="0" applyNumberFormat="1" applyFont="1" applyFill="1" applyBorder="1" applyAlignment="1">
      <alignment horizontal="righ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6" borderId="13"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20"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6" xfId="1" applyFont="1" applyBorder="1" applyAlignment="1">
      <alignment horizontal="center" vertical="center"/>
    </xf>
    <xf numFmtId="0" fontId="4" fillId="2" borderId="24" xfId="1" applyFont="1" applyBorder="1" applyAlignment="1">
      <alignment horizontal="center" vertical="center"/>
    </xf>
    <xf numFmtId="0" fontId="4" fillId="2" borderId="22" xfId="1" applyFont="1" applyBorder="1" applyAlignment="1">
      <alignment horizontal="center" vertical="center"/>
    </xf>
    <xf numFmtId="0" fontId="4" fillId="2" borderId="25" xfId="1" applyFont="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18" xfId="0" applyFont="1" applyFill="1" applyBorder="1" applyAlignment="1">
      <alignment horizontal="center" vertical="center"/>
    </xf>
    <xf numFmtId="0" fontId="4" fillId="2" borderId="6" xfId="1" applyFont="1" applyBorder="1" applyAlignment="1">
      <alignment horizontal="left"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55" xfId="1" applyFont="1" applyBorder="1" applyAlignment="1">
      <alignment horizontal="center" vertical="center"/>
    </xf>
    <xf numFmtId="0" fontId="4" fillId="2" borderId="56" xfId="1" applyFont="1" applyBorder="1" applyAlignment="1">
      <alignment horizontal="center" vertical="center"/>
    </xf>
    <xf numFmtId="0" fontId="4" fillId="2" borderId="58" xfId="1" applyFont="1" applyBorder="1" applyAlignment="1">
      <alignment horizontal="center" vertical="center"/>
    </xf>
    <xf numFmtId="0" fontId="4" fillId="2" borderId="59" xfId="1" applyFont="1" applyBorder="1" applyAlignment="1">
      <alignment horizontal="center" vertical="center"/>
    </xf>
    <xf numFmtId="0" fontId="4" fillId="2" borderId="60" xfId="1" applyFont="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vertical="center"/>
    </xf>
    <xf numFmtId="0" fontId="4" fillId="2" borderId="34" xfId="1" applyFont="1" applyBorder="1" applyAlignment="1">
      <alignment horizontal="center" vertical="center"/>
    </xf>
    <xf numFmtId="0" fontId="4" fillId="2" borderId="35" xfId="1" applyFont="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6" xfId="0" applyFont="1" applyFill="1" applyBorder="1" applyAlignment="1">
      <alignment horizontal="center" vertical="center"/>
    </xf>
    <xf numFmtId="0" fontId="4" fillId="2" borderId="53" xfId="1" applyFont="1" applyBorder="1" applyAlignment="1">
      <alignment horizontal="center" vertical="center"/>
    </xf>
    <xf numFmtId="0" fontId="4" fillId="2" borderId="54" xfId="1" applyFont="1" applyBorder="1" applyAlignment="1">
      <alignment horizontal="center" vertical="center"/>
    </xf>
    <xf numFmtId="0" fontId="4" fillId="2" borderId="51" xfId="1" applyFont="1" applyBorder="1" applyAlignment="1">
      <alignment horizontal="center" vertical="center"/>
    </xf>
    <xf numFmtId="0" fontId="4" fillId="2" borderId="19" xfId="1" applyFont="1" applyBorder="1" applyAlignment="1">
      <alignment horizontal="center" vertical="center"/>
    </xf>
    <xf numFmtId="0" fontId="4" fillId="2" borderId="18" xfId="1" applyFont="1" applyBorder="1" applyAlignment="1">
      <alignment horizontal="center" vertical="center"/>
    </xf>
    <xf numFmtId="0" fontId="6" fillId="8" borderId="9" xfId="0" applyFont="1" applyFill="1" applyBorder="1" applyAlignment="1">
      <alignment horizontal="center" vertical="center"/>
    </xf>
    <xf numFmtId="0" fontId="6" fillId="8" borderId="36" xfId="0" applyFont="1" applyFill="1" applyBorder="1" applyAlignment="1">
      <alignment horizontal="center" vertical="center"/>
    </xf>
    <xf numFmtId="0" fontId="6" fillId="8" borderId="10" xfId="0" applyFont="1" applyFill="1" applyBorder="1" applyAlignment="1">
      <alignment horizontal="center" vertical="center"/>
    </xf>
    <xf numFmtId="0" fontId="4" fillId="5" borderId="36" xfId="2" applyFont="1" applyFill="1" applyBorder="1" applyAlignment="1">
      <alignment horizontal="center" vertical="center"/>
    </xf>
    <xf numFmtId="0" fontId="4" fillId="5" borderId="10" xfId="2" applyFont="1" applyFill="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2" borderId="61" xfId="1" applyFont="1" applyBorder="1" applyAlignment="1">
      <alignment horizontal="center" vertical="center"/>
    </xf>
    <xf numFmtId="0" fontId="4" fillId="2" borderId="36" xfId="1" applyFont="1" applyBorder="1" applyAlignment="1">
      <alignment horizontal="center" vertical="center"/>
    </xf>
    <xf numFmtId="0" fontId="4" fillId="2" borderId="10" xfId="1" applyFont="1" applyBorder="1" applyAlignment="1">
      <alignment horizontal="center"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6" fillId="5" borderId="9" xfId="0" applyFont="1" applyFill="1" applyBorder="1" applyAlignment="1">
      <alignment horizontal="center" vertical="center"/>
    </xf>
    <xf numFmtId="0" fontId="6" fillId="5" borderId="36" xfId="0" applyFont="1" applyFill="1" applyBorder="1" applyAlignment="1">
      <alignment horizontal="center" vertical="center"/>
    </xf>
    <xf numFmtId="0" fontId="4" fillId="2" borderId="9" xfId="1" applyFont="1" applyBorder="1" applyAlignment="1">
      <alignment horizontal="center" vertical="center"/>
    </xf>
    <xf numFmtId="0" fontId="6" fillId="8" borderId="17"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8" xfId="0" applyFont="1" applyFill="1" applyBorder="1" applyAlignment="1">
      <alignment horizontal="center" vertical="center"/>
    </xf>
  </cellXfs>
  <cellStyles count="3">
    <cellStyle name="40% - 강조색5" xfId="2" builtinId="47"/>
    <cellStyle name="메모" xfId="1" builtinId="10"/>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workbookViewId="0">
      <pane xSplit="9" ySplit="4" topLeftCell="J5" activePane="bottomRight" state="frozen"/>
      <selection pane="topRight" activeCell="J1" sqref="J1"/>
      <selection pane="bottomLeft" activeCell="A5" sqref="A5"/>
      <selection pane="bottomRight" activeCell="A10" sqref="A10"/>
    </sheetView>
  </sheetViews>
  <sheetFormatPr defaultRowHeight="13.5" x14ac:dyDescent="0.3"/>
  <cols>
    <col min="1" max="1" width="4.75" style="13" customWidth="1"/>
    <col min="2" max="2" width="5" style="13" bestFit="1" customWidth="1"/>
    <col min="3" max="3" width="11.75" style="13" customWidth="1"/>
    <col min="4" max="4" width="5" style="13" customWidth="1"/>
    <col min="5" max="6" width="8" style="4" bestFit="1" customWidth="1"/>
    <col min="7" max="8" width="7.625" style="4" customWidth="1"/>
    <col min="9" max="9" width="27.625" style="4" customWidth="1"/>
    <col min="10" max="10" width="10.375" style="4" customWidth="1"/>
    <col min="11" max="11" width="10.5" style="4" customWidth="1"/>
    <col min="12" max="12" width="4.75" style="4" bestFit="1" customWidth="1"/>
    <col min="13" max="13" width="8.5" style="4" customWidth="1"/>
    <col min="14" max="15" width="3.125" style="4" bestFit="1" customWidth="1"/>
    <col min="16" max="16" width="5.625" style="4" bestFit="1" customWidth="1"/>
    <col min="17" max="17" width="4.75" style="4" bestFit="1" customWidth="1"/>
    <col min="18" max="18" width="5.625" style="4" bestFit="1" customWidth="1"/>
    <col min="19" max="19" width="8.75" style="4" customWidth="1"/>
    <col min="20" max="20" width="9" style="4" customWidth="1"/>
    <col min="21" max="21" width="7" style="4" customWidth="1"/>
    <col min="22" max="22" width="8.375" style="11" customWidth="1"/>
    <col min="23" max="23" width="9.5" style="11" customWidth="1"/>
    <col min="24" max="24" width="7.875" style="12" customWidth="1"/>
    <col min="25" max="25" width="9.5" style="4" customWidth="1"/>
    <col min="26" max="26" width="16" style="4" customWidth="1"/>
    <col min="27" max="28" width="10.75" style="4" customWidth="1"/>
    <col min="29" max="29" width="9.5" style="4" customWidth="1"/>
    <col min="30" max="30" width="12.25" style="4" customWidth="1"/>
    <col min="31" max="31" width="11.75" style="4" customWidth="1"/>
    <col min="32" max="32" width="9" style="4" customWidth="1"/>
    <col min="33" max="33" width="10" style="4" customWidth="1"/>
    <col min="34" max="35" width="10" style="12" customWidth="1"/>
    <col min="36" max="36" width="7.875" style="4" customWidth="1"/>
    <col min="37" max="38" width="11.5" style="4" customWidth="1"/>
    <col min="39" max="39" width="19.875" style="4" customWidth="1"/>
    <col min="40" max="40" width="7.125" style="4" customWidth="1"/>
    <col min="41" max="41" width="11.5" style="4" customWidth="1"/>
    <col min="42" max="43" width="10.75" style="4" customWidth="1"/>
    <col min="44" max="44" width="16.25" style="4" customWidth="1"/>
    <col min="45" max="45" width="9.125" style="4" customWidth="1"/>
    <col min="46" max="47" width="10" style="4" customWidth="1"/>
    <col min="48" max="48" width="10.75" style="4" customWidth="1"/>
    <col min="49" max="49" width="11.25" style="4" customWidth="1"/>
    <col min="50" max="16384" width="9" style="4"/>
  </cols>
  <sheetData>
    <row r="1" spans="1:52" ht="16.5" customHeight="1" x14ac:dyDescent="0.3">
      <c r="A1" s="111"/>
      <c r="B1" s="111"/>
      <c r="C1" s="111"/>
      <c r="D1" s="112"/>
      <c r="E1" s="231" t="s">
        <v>22</v>
      </c>
      <c r="F1" s="232"/>
      <c r="G1" s="233"/>
      <c r="H1" s="228" t="s">
        <v>36</v>
      </c>
      <c r="I1" s="229"/>
      <c r="J1" s="229"/>
      <c r="K1" s="229"/>
      <c r="L1" s="229"/>
      <c r="M1" s="229"/>
      <c r="N1" s="229"/>
      <c r="O1" s="229"/>
      <c r="P1" s="229"/>
      <c r="Q1" s="229"/>
      <c r="R1" s="229"/>
      <c r="S1" s="229"/>
      <c r="T1" s="229"/>
      <c r="U1" s="229"/>
      <c r="V1" s="229"/>
      <c r="W1" s="229"/>
      <c r="X1" s="229"/>
      <c r="Y1" s="229"/>
      <c r="Z1" s="229"/>
      <c r="AA1" s="229"/>
      <c r="AB1" s="229"/>
      <c r="AC1" s="229"/>
      <c r="AD1" s="230"/>
      <c r="AE1" s="237" t="s">
        <v>23</v>
      </c>
      <c r="AF1" s="238"/>
      <c r="AG1" s="238"/>
      <c r="AH1" s="238"/>
      <c r="AI1" s="238"/>
      <c r="AJ1" s="238"/>
      <c r="AK1" s="238"/>
      <c r="AL1" s="238"/>
      <c r="AM1" s="239"/>
      <c r="AN1" s="220" t="s">
        <v>8</v>
      </c>
      <c r="AO1" s="221"/>
      <c r="AP1" s="221"/>
      <c r="AQ1" s="221"/>
      <c r="AR1" s="222"/>
      <c r="AS1" s="186" t="s">
        <v>33</v>
      </c>
      <c r="AT1" s="187"/>
      <c r="AU1" s="188" t="s">
        <v>28</v>
      </c>
      <c r="AV1" s="189"/>
      <c r="AW1" s="189"/>
      <c r="AX1" s="190"/>
      <c r="AY1" s="18" t="s">
        <v>29</v>
      </c>
      <c r="AZ1" s="19"/>
    </row>
    <row r="2" spans="1:52" ht="16.5" customHeight="1" x14ac:dyDescent="0.3">
      <c r="A2" s="111"/>
      <c r="B2" s="111"/>
      <c r="C2" s="111"/>
      <c r="D2" s="112"/>
      <c r="E2" s="234"/>
      <c r="F2" s="235"/>
      <c r="G2" s="236"/>
      <c r="H2" s="175"/>
      <c r="I2" s="173"/>
      <c r="J2" s="206" t="s">
        <v>119</v>
      </c>
      <c r="K2" s="206"/>
      <c r="L2" s="206" t="s">
        <v>7</v>
      </c>
      <c r="M2" s="206"/>
      <c r="N2" s="223" t="s">
        <v>42</v>
      </c>
      <c r="O2" s="223"/>
      <c r="P2" s="206" t="s">
        <v>9</v>
      </c>
      <c r="Q2" s="206"/>
      <c r="R2" s="206"/>
      <c r="S2" s="206" t="s">
        <v>16</v>
      </c>
      <c r="T2" s="206"/>
      <c r="U2" s="206"/>
      <c r="V2" s="206"/>
      <c r="W2" s="206"/>
      <c r="X2" s="206"/>
      <c r="Y2" s="206"/>
      <c r="Z2" s="206"/>
      <c r="AA2" s="206"/>
      <c r="AB2" s="30"/>
      <c r="AC2" s="206" t="s">
        <v>12</v>
      </c>
      <c r="AD2" s="208"/>
      <c r="AE2" s="25"/>
      <c r="AF2" s="14"/>
      <c r="AG2" s="14"/>
      <c r="AH2" s="38"/>
      <c r="AI2" s="38"/>
      <c r="AJ2" s="14"/>
      <c r="AK2" s="26"/>
      <c r="AL2" s="14"/>
      <c r="AM2" s="27"/>
      <c r="AN2" s="22"/>
      <c r="AO2" s="15"/>
      <c r="AP2" s="15"/>
      <c r="AQ2" s="15"/>
      <c r="AR2" s="23"/>
      <c r="AS2" s="17"/>
      <c r="AT2" s="41"/>
      <c r="AU2" s="17"/>
      <c r="AV2" s="7"/>
      <c r="AW2" s="7"/>
      <c r="AX2" s="21"/>
      <c r="AY2" s="20"/>
      <c r="AZ2" s="21"/>
    </row>
    <row r="3" spans="1:52" ht="16.5" customHeight="1" x14ac:dyDescent="0.3">
      <c r="A3" s="214" t="s">
        <v>70</v>
      </c>
      <c r="B3" s="214" t="s">
        <v>0</v>
      </c>
      <c r="C3" s="214" t="s">
        <v>2</v>
      </c>
      <c r="D3" s="216" t="s">
        <v>1</v>
      </c>
      <c r="E3" s="218" t="s">
        <v>5</v>
      </c>
      <c r="F3" s="242" t="s">
        <v>3</v>
      </c>
      <c r="G3" s="244" t="s">
        <v>21</v>
      </c>
      <c r="H3" s="226" t="s">
        <v>621</v>
      </c>
      <c r="I3" s="246" t="s">
        <v>629</v>
      </c>
      <c r="J3" s="206" t="s">
        <v>6</v>
      </c>
      <c r="K3" s="206" t="s">
        <v>20</v>
      </c>
      <c r="L3" s="206" t="s">
        <v>49</v>
      </c>
      <c r="M3" s="206" t="s">
        <v>35</v>
      </c>
      <c r="N3" s="206" t="s">
        <v>40</v>
      </c>
      <c r="O3" s="206" t="s">
        <v>41</v>
      </c>
      <c r="P3" s="206" t="s">
        <v>10</v>
      </c>
      <c r="Q3" s="206" t="s">
        <v>9</v>
      </c>
      <c r="R3" s="206" t="s">
        <v>34</v>
      </c>
      <c r="S3" s="206" t="s">
        <v>39</v>
      </c>
      <c r="T3" s="206"/>
      <c r="U3" s="206" t="s">
        <v>17</v>
      </c>
      <c r="V3" s="206" t="s">
        <v>120</v>
      </c>
      <c r="W3" s="206"/>
      <c r="X3" s="206"/>
      <c r="Y3" s="206"/>
      <c r="Z3" s="206" t="s">
        <v>37</v>
      </c>
      <c r="AA3" s="206" t="s">
        <v>38</v>
      </c>
      <c r="AB3" s="240" t="s">
        <v>154</v>
      </c>
      <c r="AC3" s="206" t="s">
        <v>13</v>
      </c>
      <c r="AD3" s="208" t="s">
        <v>14</v>
      </c>
      <c r="AE3" s="224" t="s">
        <v>24</v>
      </c>
      <c r="AF3" s="210" t="s">
        <v>69</v>
      </c>
      <c r="AG3" s="210" t="s">
        <v>19</v>
      </c>
      <c r="AH3" s="205" t="s">
        <v>140</v>
      </c>
      <c r="AI3" s="205"/>
      <c r="AJ3" s="210" t="s">
        <v>56</v>
      </c>
      <c r="AK3" s="14" t="s">
        <v>18</v>
      </c>
      <c r="AL3" s="210" t="s">
        <v>11</v>
      </c>
      <c r="AM3" s="212" t="s">
        <v>43</v>
      </c>
      <c r="AN3" s="201" t="s">
        <v>26</v>
      </c>
      <c r="AO3" s="203" t="s">
        <v>24</v>
      </c>
      <c r="AP3" s="203" t="s">
        <v>19</v>
      </c>
      <c r="AQ3" s="203" t="s">
        <v>27</v>
      </c>
      <c r="AR3" s="195" t="s">
        <v>43</v>
      </c>
      <c r="AS3" s="182" t="s">
        <v>31</v>
      </c>
      <c r="AT3" s="197" t="s">
        <v>32</v>
      </c>
      <c r="AU3" s="191" t="s">
        <v>159</v>
      </c>
      <c r="AV3" s="193" t="s">
        <v>161</v>
      </c>
      <c r="AW3" s="193" t="s">
        <v>158</v>
      </c>
      <c r="AX3" s="199" t="s">
        <v>10</v>
      </c>
      <c r="AY3" s="182" t="s">
        <v>30</v>
      </c>
      <c r="AZ3" s="184" t="s">
        <v>25</v>
      </c>
    </row>
    <row r="4" spans="1:52" ht="16.5" customHeight="1" thickBot="1" x14ac:dyDescent="0.35">
      <c r="A4" s="215"/>
      <c r="B4" s="215"/>
      <c r="C4" s="215"/>
      <c r="D4" s="217"/>
      <c r="E4" s="219"/>
      <c r="F4" s="243"/>
      <c r="G4" s="245"/>
      <c r="H4" s="227"/>
      <c r="I4" s="247"/>
      <c r="J4" s="207"/>
      <c r="K4" s="207"/>
      <c r="L4" s="207"/>
      <c r="M4" s="207"/>
      <c r="N4" s="207"/>
      <c r="O4" s="207"/>
      <c r="P4" s="207"/>
      <c r="Q4" s="207"/>
      <c r="R4" s="207"/>
      <c r="S4" s="31" t="s">
        <v>117</v>
      </c>
      <c r="T4" s="31" t="s">
        <v>118</v>
      </c>
      <c r="U4" s="207"/>
      <c r="V4" s="32" t="s">
        <v>130</v>
      </c>
      <c r="W4" s="33" t="s">
        <v>15</v>
      </c>
      <c r="X4" s="34" t="s">
        <v>123</v>
      </c>
      <c r="Y4" s="33" t="s">
        <v>121</v>
      </c>
      <c r="Z4" s="207"/>
      <c r="AA4" s="207"/>
      <c r="AB4" s="241"/>
      <c r="AC4" s="207"/>
      <c r="AD4" s="209"/>
      <c r="AE4" s="225"/>
      <c r="AF4" s="211"/>
      <c r="AG4" s="211"/>
      <c r="AH4" s="39" t="s">
        <v>68</v>
      </c>
      <c r="AI4" s="40" t="s">
        <v>139</v>
      </c>
      <c r="AJ4" s="211"/>
      <c r="AK4" s="28" t="s">
        <v>60</v>
      </c>
      <c r="AL4" s="211"/>
      <c r="AM4" s="213"/>
      <c r="AN4" s="202"/>
      <c r="AO4" s="204"/>
      <c r="AP4" s="204"/>
      <c r="AQ4" s="204"/>
      <c r="AR4" s="196"/>
      <c r="AS4" s="183"/>
      <c r="AT4" s="198"/>
      <c r="AU4" s="192"/>
      <c r="AV4" s="194"/>
      <c r="AW4" s="194"/>
      <c r="AX4" s="200"/>
      <c r="AY4" s="183"/>
      <c r="AZ4" s="185"/>
    </row>
    <row r="5" spans="1:52" x14ac:dyDescent="0.3">
      <c r="A5" s="2">
        <v>1</v>
      </c>
      <c r="B5" s="2">
        <v>1664</v>
      </c>
      <c r="C5" s="2" t="s">
        <v>44</v>
      </c>
      <c r="D5" s="2">
        <v>2011</v>
      </c>
      <c r="E5" s="3" t="s">
        <v>45</v>
      </c>
      <c r="F5" s="16" t="s">
        <v>46</v>
      </c>
      <c r="G5" s="16" t="s">
        <v>47</v>
      </c>
      <c r="H5" s="16" t="s">
        <v>625</v>
      </c>
      <c r="I5" s="16" t="s">
        <v>48</v>
      </c>
      <c r="J5" s="16" t="s">
        <v>93</v>
      </c>
      <c r="K5" s="16" t="s">
        <v>94</v>
      </c>
      <c r="L5" s="16">
        <v>36</v>
      </c>
      <c r="M5" s="66" t="s">
        <v>50</v>
      </c>
      <c r="N5" s="16">
        <v>0</v>
      </c>
      <c r="O5" s="16">
        <v>36</v>
      </c>
      <c r="P5" s="16" t="s">
        <v>52</v>
      </c>
      <c r="Q5" s="16">
        <v>64</v>
      </c>
      <c r="R5" s="16" t="s">
        <v>51</v>
      </c>
      <c r="S5" s="16" t="s">
        <v>115</v>
      </c>
      <c r="T5" s="16" t="s">
        <v>53</v>
      </c>
      <c r="U5" s="16" t="s">
        <v>53</v>
      </c>
      <c r="V5" s="29" t="s">
        <v>115</v>
      </c>
      <c r="W5" s="29" t="s">
        <v>53</v>
      </c>
      <c r="X5" s="24"/>
      <c r="Y5" s="29"/>
      <c r="Z5" s="16" t="s">
        <v>54</v>
      </c>
      <c r="AA5" s="16" t="s">
        <v>63</v>
      </c>
      <c r="AB5" s="16"/>
      <c r="AC5" s="16" t="s">
        <v>55</v>
      </c>
      <c r="AD5" s="16" t="s">
        <v>64</v>
      </c>
      <c r="AE5" s="16" t="s">
        <v>58</v>
      </c>
      <c r="AF5" s="16" t="s">
        <v>57</v>
      </c>
      <c r="AG5" s="16" t="s">
        <v>67</v>
      </c>
      <c r="AH5" s="24" t="s">
        <v>143</v>
      </c>
      <c r="AI5" s="24" t="s">
        <v>144</v>
      </c>
      <c r="AJ5" s="24" t="s">
        <v>145</v>
      </c>
      <c r="AK5" s="16">
        <v>2</v>
      </c>
      <c r="AL5" s="16" t="s">
        <v>59</v>
      </c>
      <c r="AM5" s="3" t="s">
        <v>292</v>
      </c>
      <c r="AN5" s="3" t="s">
        <v>47</v>
      </c>
      <c r="AO5" s="3" t="s">
        <v>61</v>
      </c>
      <c r="AP5" s="16"/>
      <c r="AQ5" s="16" t="s">
        <v>62</v>
      </c>
      <c r="AR5" s="16"/>
      <c r="AS5" s="16" t="s">
        <v>65</v>
      </c>
      <c r="AT5" s="16" t="s">
        <v>65</v>
      </c>
      <c r="AU5" s="16"/>
      <c r="AV5" s="16">
        <v>1</v>
      </c>
      <c r="AW5" s="16"/>
      <c r="AX5" s="16" t="s">
        <v>66</v>
      </c>
      <c r="AY5" s="16" t="s">
        <v>67</v>
      </c>
      <c r="AZ5" s="16"/>
    </row>
    <row r="6" spans="1:52" x14ac:dyDescent="0.3">
      <c r="A6" s="2">
        <v>2</v>
      </c>
      <c r="B6" s="2">
        <v>58</v>
      </c>
      <c r="C6" s="2" t="s">
        <v>131</v>
      </c>
      <c r="D6" s="2">
        <v>2022</v>
      </c>
      <c r="E6" s="3" t="s">
        <v>45</v>
      </c>
      <c r="F6" s="3" t="s">
        <v>113</v>
      </c>
      <c r="G6" s="3" t="s">
        <v>114</v>
      </c>
      <c r="H6" s="16" t="s">
        <v>622</v>
      </c>
      <c r="I6" s="16" t="s">
        <v>132</v>
      </c>
      <c r="J6" s="3" t="s">
        <v>133</v>
      </c>
      <c r="K6" s="3" t="s">
        <v>134</v>
      </c>
      <c r="L6" s="3">
        <v>48</v>
      </c>
      <c r="M6" s="3" t="s">
        <v>135</v>
      </c>
      <c r="N6" s="3">
        <v>34</v>
      </c>
      <c r="O6" s="3">
        <v>14</v>
      </c>
      <c r="P6" s="3" t="s">
        <v>116</v>
      </c>
      <c r="Q6" s="3">
        <v>59</v>
      </c>
      <c r="R6" s="3" t="s">
        <v>146</v>
      </c>
      <c r="S6" s="3" t="s">
        <v>147</v>
      </c>
      <c r="T6" s="3" t="s">
        <v>148</v>
      </c>
      <c r="U6" s="3" t="s">
        <v>115</v>
      </c>
      <c r="V6" s="10" t="s">
        <v>150</v>
      </c>
      <c r="W6" s="10" t="s">
        <v>149</v>
      </c>
      <c r="X6" s="6" t="s">
        <v>122</v>
      </c>
      <c r="Y6" s="3" t="s">
        <v>115</v>
      </c>
      <c r="Z6" s="3" t="s">
        <v>151</v>
      </c>
      <c r="AA6" s="3" t="s">
        <v>153</v>
      </c>
      <c r="AB6" s="3" t="s">
        <v>155</v>
      </c>
      <c r="AC6" s="3" t="s">
        <v>137</v>
      </c>
      <c r="AD6" s="3" t="s">
        <v>136</v>
      </c>
      <c r="AE6" s="3" t="s">
        <v>124</v>
      </c>
      <c r="AF6" s="3" t="s">
        <v>125</v>
      </c>
      <c r="AG6" s="3" t="s">
        <v>115</v>
      </c>
      <c r="AH6" s="6" t="s">
        <v>141</v>
      </c>
      <c r="AI6" s="6" t="s">
        <v>142</v>
      </c>
      <c r="AJ6" s="24" t="s">
        <v>156</v>
      </c>
      <c r="AK6" s="3">
        <v>3</v>
      </c>
      <c r="AL6" s="3" t="s">
        <v>138</v>
      </c>
      <c r="AM6" s="3" t="s">
        <v>411</v>
      </c>
      <c r="AN6" s="3" t="s">
        <v>114</v>
      </c>
      <c r="AO6" s="3" t="s">
        <v>126</v>
      </c>
      <c r="AP6" s="3" t="s">
        <v>115</v>
      </c>
      <c r="AQ6" s="3" t="s">
        <v>115</v>
      </c>
      <c r="AR6" s="16" t="s">
        <v>152</v>
      </c>
      <c r="AS6" s="3" t="s">
        <v>128</v>
      </c>
      <c r="AT6" s="3" t="s">
        <v>128</v>
      </c>
      <c r="AU6" s="3"/>
      <c r="AV6" s="3">
        <v>3</v>
      </c>
      <c r="AW6" s="3"/>
      <c r="AX6" s="3" t="s">
        <v>66</v>
      </c>
      <c r="AY6" s="3" t="s">
        <v>157</v>
      </c>
      <c r="AZ6" s="3"/>
    </row>
    <row r="7" spans="1:52" x14ac:dyDescent="0.3">
      <c r="A7" s="2">
        <v>3</v>
      </c>
      <c r="B7" s="2">
        <v>204</v>
      </c>
      <c r="C7" s="2" t="s">
        <v>227</v>
      </c>
      <c r="D7" s="2">
        <v>2022</v>
      </c>
      <c r="E7" s="3" t="s">
        <v>112</v>
      </c>
      <c r="F7" s="3" t="s">
        <v>113</v>
      </c>
      <c r="G7" s="3" t="s">
        <v>174</v>
      </c>
      <c r="H7" s="16" t="s">
        <v>623</v>
      </c>
      <c r="I7" s="16" t="s">
        <v>620</v>
      </c>
      <c r="J7" s="3"/>
      <c r="K7" s="3"/>
      <c r="L7" s="3">
        <v>27</v>
      </c>
      <c r="M7" s="3" t="s">
        <v>226</v>
      </c>
      <c r="N7" s="3">
        <v>11</v>
      </c>
      <c r="O7" s="3">
        <v>16</v>
      </c>
      <c r="P7" s="3" t="s">
        <v>116</v>
      </c>
      <c r="Q7" s="3">
        <v>64</v>
      </c>
      <c r="R7" s="3" t="s">
        <v>229</v>
      </c>
      <c r="S7" s="3" t="s">
        <v>260</v>
      </c>
      <c r="T7" s="3" t="s">
        <v>261</v>
      </c>
      <c r="U7" s="3" t="s">
        <v>261</v>
      </c>
      <c r="V7" s="10" t="s">
        <v>181</v>
      </c>
      <c r="W7" s="10" t="s">
        <v>231</v>
      </c>
      <c r="X7" s="6" t="s">
        <v>232</v>
      </c>
      <c r="Y7" s="3" t="s">
        <v>233</v>
      </c>
      <c r="Z7" s="3" t="s">
        <v>226</v>
      </c>
      <c r="AA7" s="3" t="s">
        <v>241</v>
      </c>
      <c r="AB7" s="3" t="s">
        <v>242</v>
      </c>
      <c r="AC7" s="3" t="s">
        <v>55</v>
      </c>
      <c r="AD7" s="3" t="s">
        <v>234</v>
      </c>
      <c r="AE7" s="3" t="s">
        <v>164</v>
      </c>
      <c r="AF7" s="3" t="s">
        <v>230</v>
      </c>
      <c r="AG7" s="3">
        <v>18</v>
      </c>
      <c r="AH7" s="6" t="s">
        <v>226</v>
      </c>
      <c r="AI7" s="6" t="s">
        <v>226</v>
      </c>
      <c r="AJ7" s="6" t="s">
        <v>240</v>
      </c>
      <c r="AK7" s="6" t="s">
        <v>239</v>
      </c>
      <c r="AL7" s="3" t="s">
        <v>238</v>
      </c>
      <c r="AM7" s="3"/>
      <c r="AN7" s="3" t="s">
        <v>114</v>
      </c>
      <c r="AO7" s="3" t="s">
        <v>165</v>
      </c>
      <c r="AP7" s="3">
        <v>21</v>
      </c>
      <c r="AQ7" s="3" t="s">
        <v>226</v>
      </c>
      <c r="AR7" s="16"/>
      <c r="AS7" s="3" t="s">
        <v>237</v>
      </c>
      <c r="AT7" s="3" t="s">
        <v>237</v>
      </c>
      <c r="AU7" s="3" t="s">
        <v>181</v>
      </c>
      <c r="AV7" s="3">
        <v>25</v>
      </c>
      <c r="AW7" s="3" t="s">
        <v>236</v>
      </c>
      <c r="AX7" s="3" t="s">
        <v>235</v>
      </c>
      <c r="AY7" s="3" t="s">
        <v>67</v>
      </c>
      <c r="AZ7" s="3"/>
    </row>
    <row r="8" spans="1:52" x14ac:dyDescent="0.3">
      <c r="A8" s="2">
        <v>4</v>
      </c>
      <c r="B8" s="2">
        <v>251</v>
      </c>
      <c r="C8" s="2" t="s">
        <v>281</v>
      </c>
      <c r="D8" s="2">
        <v>2021</v>
      </c>
      <c r="E8" s="3" t="s">
        <v>112</v>
      </c>
      <c r="F8" s="3" t="s">
        <v>162</v>
      </c>
      <c r="G8" s="3" t="s">
        <v>174</v>
      </c>
      <c r="H8" s="3" t="s">
        <v>623</v>
      </c>
      <c r="I8" s="3" t="s">
        <v>300</v>
      </c>
      <c r="J8" s="3" t="s">
        <v>283</v>
      </c>
      <c r="K8" s="3"/>
      <c r="L8" s="3">
        <v>10</v>
      </c>
      <c r="M8" s="3" t="s">
        <v>286</v>
      </c>
      <c r="N8" s="3">
        <v>4</v>
      </c>
      <c r="O8" s="3">
        <v>6</v>
      </c>
      <c r="P8" s="3" t="s">
        <v>284</v>
      </c>
      <c r="Q8" s="3">
        <v>59</v>
      </c>
      <c r="R8" s="3" t="s">
        <v>285</v>
      </c>
      <c r="S8" s="3" t="s">
        <v>287</v>
      </c>
      <c r="T8" s="3">
        <v>10</v>
      </c>
      <c r="U8" s="3" t="s">
        <v>288</v>
      </c>
      <c r="V8" s="10" t="s">
        <v>284</v>
      </c>
      <c r="W8" s="10" t="s">
        <v>290</v>
      </c>
      <c r="X8" s="6" t="s">
        <v>289</v>
      </c>
      <c r="Y8" s="3" t="s">
        <v>291</v>
      </c>
      <c r="Z8" s="3" t="s">
        <v>292</v>
      </c>
      <c r="AA8" s="3" t="s">
        <v>292</v>
      </c>
      <c r="AB8" s="3" t="s">
        <v>293</v>
      </c>
      <c r="AC8" s="3" t="s">
        <v>55</v>
      </c>
      <c r="AD8" s="3" t="s">
        <v>294</v>
      </c>
      <c r="AE8" s="3" t="s">
        <v>295</v>
      </c>
      <c r="AF8" s="3" t="s">
        <v>57</v>
      </c>
      <c r="AG8" s="3">
        <v>21</v>
      </c>
      <c r="AH8" s="6" t="s">
        <v>53</v>
      </c>
      <c r="AI8" s="6" t="s">
        <v>53</v>
      </c>
      <c r="AJ8" s="6" t="s">
        <v>292</v>
      </c>
      <c r="AK8" s="6" t="s">
        <v>239</v>
      </c>
      <c r="AL8" s="3" t="s">
        <v>296</v>
      </c>
      <c r="AM8" s="3" t="s">
        <v>299</v>
      </c>
      <c r="AN8" s="3" t="s">
        <v>114</v>
      </c>
      <c r="AO8" s="3" t="s">
        <v>126</v>
      </c>
      <c r="AP8" s="3">
        <v>11</v>
      </c>
      <c r="AQ8" s="3" t="s">
        <v>297</v>
      </c>
      <c r="AR8" s="65" t="s">
        <v>417</v>
      </c>
      <c r="AS8" s="3" t="s">
        <v>298</v>
      </c>
      <c r="AT8" s="3" t="s">
        <v>298</v>
      </c>
      <c r="AU8" s="3" t="s">
        <v>116</v>
      </c>
      <c r="AV8" s="3">
        <v>40.6</v>
      </c>
      <c r="AW8" s="3" t="s">
        <v>292</v>
      </c>
      <c r="AX8" s="3" t="s">
        <v>235</v>
      </c>
      <c r="AY8" s="3" t="s">
        <v>282</v>
      </c>
      <c r="AZ8" s="3"/>
    </row>
    <row r="9" spans="1:52" x14ac:dyDescent="0.3">
      <c r="A9" s="2">
        <v>5</v>
      </c>
      <c r="B9" s="2">
        <v>177</v>
      </c>
      <c r="C9" s="2" t="s">
        <v>331</v>
      </c>
      <c r="D9" s="2">
        <v>2020</v>
      </c>
      <c r="E9" s="3" t="s">
        <v>45</v>
      </c>
      <c r="F9" s="3" t="s">
        <v>113</v>
      </c>
      <c r="G9" s="3" t="s">
        <v>326</v>
      </c>
      <c r="H9" s="3" t="s">
        <v>624</v>
      </c>
      <c r="I9" s="3" t="s">
        <v>416</v>
      </c>
      <c r="J9" s="3" t="s">
        <v>332</v>
      </c>
      <c r="K9" s="3" t="s">
        <v>333</v>
      </c>
      <c r="L9" s="3">
        <v>101</v>
      </c>
      <c r="M9" s="6" t="s">
        <v>334</v>
      </c>
      <c r="N9" s="3">
        <v>60</v>
      </c>
      <c r="O9" s="3">
        <v>41</v>
      </c>
      <c r="P9" s="3" t="s">
        <v>335</v>
      </c>
      <c r="Q9" s="3" t="s">
        <v>336</v>
      </c>
      <c r="R9" s="3" t="s">
        <v>337</v>
      </c>
      <c r="S9" s="3" t="s">
        <v>334</v>
      </c>
      <c r="T9" s="3" t="s">
        <v>287</v>
      </c>
      <c r="U9" s="3" t="s">
        <v>334</v>
      </c>
      <c r="V9" s="10" t="s">
        <v>381</v>
      </c>
      <c r="W9" s="81" t="s">
        <v>384</v>
      </c>
      <c r="X9" s="6" t="s">
        <v>380</v>
      </c>
      <c r="Y9" s="3" t="s">
        <v>385</v>
      </c>
      <c r="Z9" s="3" t="s">
        <v>379</v>
      </c>
      <c r="AA9" s="3" t="s">
        <v>386</v>
      </c>
      <c r="AB9" s="3" t="s">
        <v>382</v>
      </c>
      <c r="AC9" s="3" t="s">
        <v>292</v>
      </c>
      <c r="AD9" s="3" t="s">
        <v>292</v>
      </c>
      <c r="AE9" s="3" t="s">
        <v>295</v>
      </c>
      <c r="AF9" s="3" t="s">
        <v>57</v>
      </c>
      <c r="AG9" s="3">
        <v>45</v>
      </c>
      <c r="AH9" s="6" t="s">
        <v>53</v>
      </c>
      <c r="AI9" s="6" t="s">
        <v>53</v>
      </c>
      <c r="AJ9" s="6" t="s">
        <v>356</v>
      </c>
      <c r="AK9" s="3">
        <v>3</v>
      </c>
      <c r="AL9" s="3" t="s">
        <v>355</v>
      </c>
      <c r="AM9" s="3" t="s">
        <v>292</v>
      </c>
      <c r="AN9" s="3" t="s">
        <v>114</v>
      </c>
      <c r="AO9" s="3" t="s">
        <v>126</v>
      </c>
      <c r="AP9" s="3">
        <v>56</v>
      </c>
      <c r="AQ9" s="3" t="s">
        <v>357</v>
      </c>
      <c r="AR9" s="3" t="s">
        <v>292</v>
      </c>
      <c r="AS9" s="3" t="s">
        <v>298</v>
      </c>
      <c r="AT9" s="3" t="s">
        <v>298</v>
      </c>
      <c r="AU9" s="3" t="s">
        <v>284</v>
      </c>
      <c r="AV9" s="3">
        <v>19.5</v>
      </c>
      <c r="AW9" s="3" t="s">
        <v>388</v>
      </c>
      <c r="AX9" s="3" t="s">
        <v>235</v>
      </c>
      <c r="AY9" s="3" t="s">
        <v>387</v>
      </c>
      <c r="AZ9" s="3"/>
    </row>
    <row r="10" spans="1:52" x14ac:dyDescent="0.3">
      <c r="A10" s="2">
        <v>6</v>
      </c>
      <c r="B10" s="2">
        <v>4383</v>
      </c>
      <c r="C10" s="2" t="s">
        <v>389</v>
      </c>
      <c r="D10" s="2">
        <v>2020</v>
      </c>
      <c r="E10" s="3" t="s">
        <v>45</v>
      </c>
      <c r="F10" s="3" t="s">
        <v>113</v>
      </c>
      <c r="G10" s="3" t="s">
        <v>326</v>
      </c>
      <c r="H10" s="3" t="s">
        <v>623</v>
      </c>
      <c r="I10" s="3" t="s">
        <v>401</v>
      </c>
      <c r="J10" s="3" t="s">
        <v>394</v>
      </c>
      <c r="K10" s="3" t="s">
        <v>395</v>
      </c>
      <c r="L10" s="3">
        <v>39</v>
      </c>
      <c r="M10" s="6" t="s">
        <v>393</v>
      </c>
      <c r="N10" s="3">
        <v>33</v>
      </c>
      <c r="O10" s="3">
        <v>6</v>
      </c>
      <c r="P10" s="3" t="s">
        <v>284</v>
      </c>
      <c r="Q10" s="3">
        <v>59</v>
      </c>
      <c r="R10" s="3" t="s">
        <v>396</v>
      </c>
      <c r="S10" s="3"/>
      <c r="T10" s="3"/>
      <c r="U10" s="3" t="s">
        <v>292</v>
      </c>
      <c r="V10" s="10" t="s">
        <v>284</v>
      </c>
      <c r="W10" s="10" t="s">
        <v>397</v>
      </c>
      <c r="X10" s="6" t="s">
        <v>289</v>
      </c>
      <c r="Y10" s="3" t="s">
        <v>398</v>
      </c>
      <c r="Z10" s="3" t="s">
        <v>292</v>
      </c>
      <c r="AA10" s="3" t="s">
        <v>292</v>
      </c>
      <c r="AB10" s="3" t="s">
        <v>292</v>
      </c>
      <c r="AC10" s="3" t="s">
        <v>292</v>
      </c>
      <c r="AD10" s="3" t="s">
        <v>292</v>
      </c>
      <c r="AE10" s="3" t="s">
        <v>295</v>
      </c>
      <c r="AF10" s="3" t="s">
        <v>391</v>
      </c>
      <c r="AG10" s="3" t="s">
        <v>292</v>
      </c>
      <c r="AH10" s="6" t="s">
        <v>292</v>
      </c>
      <c r="AI10" s="6" t="s">
        <v>292</v>
      </c>
      <c r="AJ10" s="6" t="s">
        <v>292</v>
      </c>
      <c r="AK10" s="3" t="s">
        <v>292</v>
      </c>
      <c r="AL10" s="3" t="s">
        <v>392</v>
      </c>
      <c r="AM10" s="3" t="s">
        <v>292</v>
      </c>
      <c r="AN10" s="3" t="s">
        <v>114</v>
      </c>
      <c r="AO10" s="68" t="s">
        <v>410</v>
      </c>
      <c r="AP10" s="3" t="s">
        <v>292</v>
      </c>
      <c r="AQ10" s="3" t="s">
        <v>292</v>
      </c>
      <c r="AR10" s="3" t="s">
        <v>292</v>
      </c>
      <c r="AS10" s="3" t="s">
        <v>399</v>
      </c>
      <c r="AT10" s="3" t="s">
        <v>298</v>
      </c>
      <c r="AU10" s="3" t="s">
        <v>412</v>
      </c>
      <c r="AV10" s="3">
        <v>5</v>
      </c>
      <c r="AW10" s="3"/>
      <c r="AX10" s="3" t="s">
        <v>413</v>
      </c>
      <c r="AY10" s="3" t="s">
        <v>414</v>
      </c>
      <c r="AZ10" s="3"/>
    </row>
    <row r="11" spans="1:52" x14ac:dyDescent="0.3">
      <c r="A11" s="2">
        <v>7</v>
      </c>
      <c r="B11" s="2">
        <v>1297</v>
      </c>
      <c r="C11" s="2" t="s">
        <v>415</v>
      </c>
      <c r="D11" s="2">
        <v>2013</v>
      </c>
      <c r="E11" s="3" t="s">
        <v>45</v>
      </c>
      <c r="F11" s="3" t="s">
        <v>113</v>
      </c>
      <c r="G11" s="3" t="s">
        <v>383</v>
      </c>
      <c r="H11" s="3" t="s">
        <v>623</v>
      </c>
      <c r="I11" s="3" t="s">
        <v>418</v>
      </c>
      <c r="J11" s="3" t="s">
        <v>497</v>
      </c>
      <c r="K11" s="3" t="s">
        <v>498</v>
      </c>
      <c r="L11" s="3">
        <v>161</v>
      </c>
      <c r="M11" s="6" t="s">
        <v>546</v>
      </c>
      <c r="N11" s="3">
        <v>67</v>
      </c>
      <c r="O11" s="3">
        <v>94</v>
      </c>
      <c r="P11" s="3" t="s">
        <v>52</v>
      </c>
      <c r="Q11" s="3" t="s">
        <v>499</v>
      </c>
      <c r="R11" s="3" t="s">
        <v>500</v>
      </c>
      <c r="S11" s="3" t="s">
        <v>53</v>
      </c>
      <c r="T11" s="3" t="s">
        <v>53</v>
      </c>
      <c r="U11" s="3" t="s">
        <v>53</v>
      </c>
      <c r="V11" s="10" t="s">
        <v>53</v>
      </c>
      <c r="W11" s="10" t="s">
        <v>501</v>
      </c>
      <c r="X11" s="6" t="s">
        <v>122</v>
      </c>
      <c r="Y11" s="3" t="s">
        <v>53</v>
      </c>
      <c r="Z11" s="3" t="s">
        <v>53</v>
      </c>
      <c r="AA11" s="3" t="s">
        <v>53</v>
      </c>
      <c r="AB11" s="3" t="s">
        <v>53</v>
      </c>
      <c r="AC11" s="3" t="s">
        <v>502</v>
      </c>
      <c r="AD11" s="99" t="s">
        <v>503</v>
      </c>
      <c r="AE11" s="3" t="s">
        <v>545</v>
      </c>
      <c r="AF11" s="3" t="s">
        <v>504</v>
      </c>
      <c r="AG11" s="3" t="s">
        <v>53</v>
      </c>
      <c r="AH11" s="6" t="s">
        <v>53</v>
      </c>
      <c r="AI11" s="6" t="s">
        <v>53</v>
      </c>
      <c r="AJ11" s="6" t="s">
        <v>53</v>
      </c>
      <c r="AK11" s="6" t="s">
        <v>239</v>
      </c>
      <c r="AL11" s="3" t="s">
        <v>505</v>
      </c>
      <c r="AM11" s="3" t="s">
        <v>511</v>
      </c>
      <c r="AN11" s="3" t="s">
        <v>47</v>
      </c>
      <c r="AO11" s="68" t="s">
        <v>507</v>
      </c>
      <c r="AP11" s="3"/>
      <c r="AQ11" s="3" t="s">
        <v>506</v>
      </c>
      <c r="AR11" s="3"/>
      <c r="AS11" s="3" t="s">
        <v>582</v>
      </c>
      <c r="AT11" s="3" t="s">
        <v>582</v>
      </c>
      <c r="AU11" s="3"/>
      <c r="AV11" s="3"/>
      <c r="AW11" s="3"/>
      <c r="AX11" s="3"/>
      <c r="AY11" s="3" t="s">
        <v>508</v>
      </c>
      <c r="AZ11" s="3"/>
    </row>
    <row r="12" spans="1:52" x14ac:dyDescent="0.3">
      <c r="A12" s="2">
        <v>8</v>
      </c>
      <c r="B12" s="2">
        <v>1309</v>
      </c>
      <c r="C12" s="2" t="s">
        <v>494</v>
      </c>
      <c r="D12" s="2">
        <v>2013</v>
      </c>
      <c r="E12" s="3" t="s">
        <v>45</v>
      </c>
      <c r="F12" s="3" t="s">
        <v>113</v>
      </c>
      <c r="G12" s="3" t="s">
        <v>114</v>
      </c>
      <c r="H12" s="3" t="s">
        <v>622</v>
      </c>
      <c r="I12" s="3" t="s">
        <v>570</v>
      </c>
      <c r="J12" s="3" t="s">
        <v>569</v>
      </c>
      <c r="K12" s="3" t="s">
        <v>568</v>
      </c>
      <c r="L12" s="3">
        <v>54</v>
      </c>
      <c r="M12" s="6" t="s">
        <v>571</v>
      </c>
      <c r="N12" s="3">
        <v>21</v>
      </c>
      <c r="O12" s="3">
        <v>33</v>
      </c>
      <c r="P12" s="3" t="s">
        <v>572</v>
      </c>
      <c r="Q12" s="3" t="s">
        <v>573</v>
      </c>
      <c r="R12" s="3" t="s">
        <v>574</v>
      </c>
      <c r="S12" s="3" t="s">
        <v>627</v>
      </c>
      <c r="T12" s="3" t="s">
        <v>626</v>
      </c>
      <c r="U12" s="3" t="s">
        <v>544</v>
      </c>
      <c r="V12" s="10" t="s">
        <v>544</v>
      </c>
      <c r="W12" s="10" t="s">
        <v>501</v>
      </c>
      <c r="X12" s="6" t="s">
        <v>575</v>
      </c>
      <c r="Y12" s="3" t="s">
        <v>544</v>
      </c>
      <c r="Z12" s="3" t="s">
        <v>565</v>
      </c>
      <c r="AA12" s="3" t="s">
        <v>576</v>
      </c>
      <c r="AB12" s="3" t="s">
        <v>544</v>
      </c>
      <c r="AC12" s="3" t="s">
        <v>502</v>
      </c>
      <c r="AD12" s="99" t="s">
        <v>503</v>
      </c>
      <c r="AE12" s="3" t="s">
        <v>510</v>
      </c>
      <c r="AF12" s="3" t="s">
        <v>579</v>
      </c>
      <c r="AG12" s="3">
        <v>98</v>
      </c>
      <c r="AH12" s="6" t="s">
        <v>53</v>
      </c>
      <c r="AI12" s="6" t="s">
        <v>53</v>
      </c>
      <c r="AJ12" s="6" t="s">
        <v>544</v>
      </c>
      <c r="AK12" s="3">
        <v>2</v>
      </c>
      <c r="AL12" s="3" t="s">
        <v>577</v>
      </c>
      <c r="AM12" s="3" t="s">
        <v>578</v>
      </c>
      <c r="AN12" s="3" t="s">
        <v>580</v>
      </c>
      <c r="AO12" s="3" t="s">
        <v>581</v>
      </c>
      <c r="AP12" s="3" t="s">
        <v>544</v>
      </c>
      <c r="AQ12" s="3" t="s">
        <v>544</v>
      </c>
      <c r="AR12" s="3" t="s">
        <v>544</v>
      </c>
      <c r="AS12" s="3" t="s">
        <v>582</v>
      </c>
      <c r="AT12" s="3" t="s">
        <v>582</v>
      </c>
      <c r="AU12" s="3"/>
      <c r="AV12" s="3">
        <v>6.5</v>
      </c>
      <c r="AW12" s="3"/>
      <c r="AX12" s="3" t="s">
        <v>566</v>
      </c>
      <c r="AY12" s="3" t="s">
        <v>567</v>
      </c>
      <c r="AZ12" s="3"/>
    </row>
    <row r="13" spans="1:52" x14ac:dyDescent="0.3">
      <c r="A13" s="2">
        <v>9</v>
      </c>
      <c r="B13" s="2">
        <v>8491</v>
      </c>
      <c r="C13" s="2" t="s">
        <v>450</v>
      </c>
      <c r="D13" s="2">
        <v>2010</v>
      </c>
      <c r="E13" s="3" t="s">
        <v>112</v>
      </c>
      <c r="F13" s="3" t="s">
        <v>113</v>
      </c>
      <c r="G13" s="3" t="s">
        <v>451</v>
      </c>
      <c r="H13" s="3" t="s">
        <v>625</v>
      </c>
      <c r="I13" s="3" t="s">
        <v>338</v>
      </c>
      <c r="J13" s="3" t="s">
        <v>453</v>
      </c>
      <c r="K13" s="3" t="s">
        <v>454</v>
      </c>
      <c r="L13" s="3">
        <v>64</v>
      </c>
      <c r="M13" s="6" t="s">
        <v>455</v>
      </c>
      <c r="N13" s="3">
        <v>27</v>
      </c>
      <c r="O13" s="3">
        <v>37</v>
      </c>
      <c r="P13" s="3" t="s">
        <v>456</v>
      </c>
      <c r="Q13" s="3" t="s">
        <v>457</v>
      </c>
      <c r="R13" s="3" t="s">
        <v>458</v>
      </c>
      <c r="S13" s="3"/>
      <c r="T13" s="3"/>
      <c r="U13" s="3" t="s">
        <v>463</v>
      </c>
      <c r="V13" s="10" t="s">
        <v>463</v>
      </c>
      <c r="W13" s="10" t="s">
        <v>463</v>
      </c>
      <c r="X13" s="6" t="s">
        <v>463</v>
      </c>
      <c r="Y13" s="3" t="s">
        <v>463</v>
      </c>
      <c r="Z13" s="3" t="s">
        <v>452</v>
      </c>
      <c r="AA13" s="3" t="s">
        <v>464</v>
      </c>
      <c r="AB13" s="3" t="s">
        <v>463</v>
      </c>
      <c r="AC13" s="3" t="s">
        <v>442</v>
      </c>
      <c r="AD13" s="3" t="s">
        <v>442</v>
      </c>
      <c r="AE13" s="3" t="s">
        <v>124</v>
      </c>
      <c r="AF13" s="3" t="s">
        <v>465</v>
      </c>
      <c r="AG13" s="3" t="s">
        <v>463</v>
      </c>
      <c r="AH13" s="6" t="s">
        <v>463</v>
      </c>
      <c r="AI13" s="6" t="s">
        <v>463</v>
      </c>
      <c r="AJ13" s="6" t="s">
        <v>463</v>
      </c>
      <c r="AK13" s="3" t="s">
        <v>463</v>
      </c>
      <c r="AL13" s="3" t="s">
        <v>463</v>
      </c>
      <c r="AM13" s="5" t="s">
        <v>463</v>
      </c>
      <c r="AN13" s="3" t="s">
        <v>114</v>
      </c>
      <c r="AO13" s="68" t="s">
        <v>459</v>
      </c>
      <c r="AP13" s="3"/>
      <c r="AQ13" s="3"/>
      <c r="AR13" s="3"/>
      <c r="AS13" s="3" t="s">
        <v>460</v>
      </c>
      <c r="AT13" s="3" t="s">
        <v>461</v>
      </c>
      <c r="AU13" s="3" t="s">
        <v>456</v>
      </c>
      <c r="AV13" s="3">
        <v>33</v>
      </c>
      <c r="AW13" s="3" t="s">
        <v>442</v>
      </c>
      <c r="AX13" s="3" t="s">
        <v>235</v>
      </c>
      <c r="AY13" s="3" t="s">
        <v>462</v>
      </c>
      <c r="AZ13" s="3"/>
    </row>
    <row r="14" spans="1:52" x14ac:dyDescent="0.3">
      <c r="A14" s="2">
        <v>10</v>
      </c>
      <c r="B14" s="2">
        <v>1997</v>
      </c>
      <c r="C14" s="2" t="s">
        <v>419</v>
      </c>
      <c r="D14" s="2">
        <v>2009</v>
      </c>
      <c r="E14" s="3" t="s">
        <v>420</v>
      </c>
      <c r="F14" s="3" t="s">
        <v>113</v>
      </c>
      <c r="G14" s="3" t="s">
        <v>114</v>
      </c>
      <c r="H14" s="3" t="s">
        <v>624</v>
      </c>
      <c r="I14" s="3" t="s">
        <v>421</v>
      </c>
      <c r="J14" s="3" t="s">
        <v>422</v>
      </c>
      <c r="K14" s="3"/>
      <c r="L14" s="3">
        <v>65</v>
      </c>
      <c r="M14" s="3" t="s">
        <v>53</v>
      </c>
      <c r="N14" s="3">
        <v>53</v>
      </c>
      <c r="O14" s="3">
        <v>12</v>
      </c>
      <c r="P14" s="3" t="s">
        <v>52</v>
      </c>
      <c r="Q14" s="3" t="s">
        <v>425</v>
      </c>
      <c r="R14" s="3"/>
      <c r="S14" s="3"/>
      <c r="T14" s="3"/>
      <c r="U14" s="3"/>
      <c r="V14" s="10" t="s">
        <v>52</v>
      </c>
      <c r="W14" s="10" t="s">
        <v>430</v>
      </c>
      <c r="X14" s="6" t="s">
        <v>122</v>
      </c>
      <c r="Y14" s="3" t="s">
        <v>53</v>
      </c>
      <c r="Z14" s="3" t="s">
        <v>426</v>
      </c>
      <c r="AA14" s="3" t="s">
        <v>443</v>
      </c>
      <c r="AB14" s="3" t="s">
        <v>444</v>
      </c>
      <c r="AC14" s="3" t="s">
        <v>55</v>
      </c>
      <c r="AD14" s="3" t="s">
        <v>427</v>
      </c>
      <c r="AE14" s="3" t="s">
        <v>124</v>
      </c>
      <c r="AF14" s="3" t="s">
        <v>57</v>
      </c>
      <c r="AG14" s="3">
        <v>9</v>
      </c>
      <c r="AH14" s="6" t="s">
        <v>442</v>
      </c>
      <c r="AI14" s="6" t="s">
        <v>442</v>
      </c>
      <c r="AJ14" s="3" t="s">
        <v>442</v>
      </c>
      <c r="AK14" s="3" t="s">
        <v>442</v>
      </c>
      <c r="AL14" s="3" t="s">
        <v>423</v>
      </c>
      <c r="AM14" s="3"/>
      <c r="AN14" s="3" t="s">
        <v>114</v>
      </c>
      <c r="AO14" s="3" t="s">
        <v>407</v>
      </c>
      <c r="AP14" s="3">
        <v>67</v>
      </c>
      <c r="AQ14" s="3" t="s">
        <v>424</v>
      </c>
      <c r="AR14" s="3"/>
      <c r="AS14" s="3" t="s">
        <v>65</v>
      </c>
      <c r="AT14" s="3" t="s">
        <v>65</v>
      </c>
      <c r="AU14" s="3" t="s">
        <v>116</v>
      </c>
      <c r="AV14" s="3">
        <v>20.5</v>
      </c>
      <c r="AW14" s="3" t="s">
        <v>428</v>
      </c>
      <c r="AX14" s="3" t="s">
        <v>235</v>
      </c>
      <c r="AY14" s="3" t="s">
        <v>129</v>
      </c>
      <c r="AZ14" s="3" t="s">
        <v>429</v>
      </c>
    </row>
    <row r="15" spans="1:52" s="172" customFormat="1" x14ac:dyDescent="0.3">
      <c r="A15" s="2">
        <v>11</v>
      </c>
      <c r="B15" s="2">
        <v>1509</v>
      </c>
      <c r="C15" s="2" t="s">
        <v>495</v>
      </c>
      <c r="D15" s="2">
        <v>2012</v>
      </c>
      <c r="E15" s="68" t="s">
        <v>112</v>
      </c>
      <c r="F15" s="68" t="s">
        <v>113</v>
      </c>
      <c r="G15" s="68" t="s">
        <v>114</v>
      </c>
      <c r="H15" s="68" t="s">
        <v>623</v>
      </c>
      <c r="I15" s="68" t="s">
        <v>496</v>
      </c>
      <c r="J15" s="68" t="s">
        <v>613</v>
      </c>
      <c r="K15" s="68"/>
      <c r="L15" s="68" t="s">
        <v>610</v>
      </c>
      <c r="M15" s="170" t="s">
        <v>610</v>
      </c>
      <c r="N15" s="68" t="s">
        <v>544</v>
      </c>
      <c r="O15" s="68" t="s">
        <v>544</v>
      </c>
      <c r="P15" s="68" t="s">
        <v>572</v>
      </c>
      <c r="Q15" s="68">
        <v>65</v>
      </c>
      <c r="R15" s="68" t="s">
        <v>611</v>
      </c>
      <c r="S15" s="68"/>
      <c r="T15" s="68"/>
      <c r="U15" s="68">
        <v>60</v>
      </c>
      <c r="V15" s="171" t="s">
        <v>572</v>
      </c>
      <c r="W15" s="171">
        <v>3.1</v>
      </c>
      <c r="X15" s="170" t="s">
        <v>612</v>
      </c>
      <c r="Y15" s="68" t="s">
        <v>544</v>
      </c>
      <c r="Z15" s="68" t="s">
        <v>544</v>
      </c>
      <c r="AA15" s="68" t="s">
        <v>544</v>
      </c>
      <c r="AB15" s="68" t="s">
        <v>544</v>
      </c>
      <c r="AC15" s="68" t="s">
        <v>544</v>
      </c>
      <c r="AD15" s="68" t="s">
        <v>544</v>
      </c>
      <c r="AE15" s="45" t="s">
        <v>619</v>
      </c>
      <c r="AF15" s="68" t="s">
        <v>579</v>
      </c>
      <c r="AG15" s="68">
        <v>49</v>
      </c>
      <c r="AH15" s="170" t="s">
        <v>544</v>
      </c>
      <c r="AI15" s="170" t="s">
        <v>544</v>
      </c>
      <c r="AJ15" s="170" t="s">
        <v>544</v>
      </c>
      <c r="AK15" s="68" t="s">
        <v>544</v>
      </c>
      <c r="AL15" s="68" t="s">
        <v>544</v>
      </c>
      <c r="AM15" s="68" t="s">
        <v>614</v>
      </c>
      <c r="AN15" s="68" t="s">
        <v>580</v>
      </c>
      <c r="AO15" s="68" t="s">
        <v>615</v>
      </c>
      <c r="AP15" s="68" t="s">
        <v>544</v>
      </c>
      <c r="AQ15" s="68" t="s">
        <v>544</v>
      </c>
      <c r="AR15" s="68" t="s">
        <v>544</v>
      </c>
      <c r="AS15" s="99" t="s">
        <v>127</v>
      </c>
      <c r="AT15" s="68" t="s">
        <v>641</v>
      </c>
      <c r="AU15" s="68" t="s">
        <v>572</v>
      </c>
      <c r="AV15" s="68">
        <v>11</v>
      </c>
      <c r="AW15" s="68" t="s">
        <v>616</v>
      </c>
      <c r="AX15" s="68" t="s">
        <v>235</v>
      </c>
      <c r="AY15" s="68" t="s">
        <v>617</v>
      </c>
      <c r="AZ15" s="68"/>
    </row>
    <row r="17" spans="9:9" x14ac:dyDescent="0.3">
      <c r="I17" s="174"/>
    </row>
  </sheetData>
  <sheetProtection algorithmName="SHA-512" hashValue="KhsRAqc0jGG9fd7N6FuEKPRRT877HRUiRPUbobHSyXHxTZW6Sm6WvMzJ85KxxIK8+5gaLrP3vmHTv178Bm79KA==" saltValue="ec5TFfkcRJxhmXRWKDmimw==" spinCount="100000" sheet="1" objects="1" scenarios="1"/>
  <mergeCells count="58">
    <mergeCell ref="H3:H4"/>
    <mergeCell ref="H1:AD1"/>
    <mergeCell ref="E1:G2"/>
    <mergeCell ref="AE1:AM1"/>
    <mergeCell ref="J2:K2"/>
    <mergeCell ref="AB3:AB4"/>
    <mergeCell ref="F3:F4"/>
    <mergeCell ref="G3:G4"/>
    <mergeCell ref="I3:I4"/>
    <mergeCell ref="J3:J4"/>
    <mergeCell ref="K3:K4"/>
    <mergeCell ref="L3:L4"/>
    <mergeCell ref="M3:M4"/>
    <mergeCell ref="N3:N4"/>
    <mergeCell ref="O3:O4"/>
    <mergeCell ref="L2:M2"/>
    <mergeCell ref="V3:Y3"/>
    <mergeCell ref="AN1:AR1"/>
    <mergeCell ref="P2:R2"/>
    <mergeCell ref="AC2:AD2"/>
    <mergeCell ref="N2:O2"/>
    <mergeCell ref="S2:AA2"/>
    <mergeCell ref="P3:P4"/>
    <mergeCell ref="Q3:Q4"/>
    <mergeCell ref="R3:R4"/>
    <mergeCell ref="U3:U4"/>
    <mergeCell ref="S3:T3"/>
    <mergeCell ref="AE3:AE4"/>
    <mergeCell ref="AF3:AF4"/>
    <mergeCell ref="AG3:AG4"/>
    <mergeCell ref="AJ3:AJ4"/>
    <mergeCell ref="Z3:Z4"/>
    <mergeCell ref="A3:A4"/>
    <mergeCell ref="B3:B4"/>
    <mergeCell ref="C3:C4"/>
    <mergeCell ref="D3:D4"/>
    <mergeCell ref="E3:E4"/>
    <mergeCell ref="AA3:AA4"/>
    <mergeCell ref="AC3:AC4"/>
    <mergeCell ref="AD3:AD4"/>
    <mergeCell ref="AL3:AL4"/>
    <mergeCell ref="AM3:AM4"/>
    <mergeCell ref="AN3:AN4"/>
    <mergeCell ref="AO3:AO4"/>
    <mergeCell ref="AH3:AI3"/>
    <mergeCell ref="AP3:AP4"/>
    <mergeCell ref="AQ3:AQ4"/>
    <mergeCell ref="AR3:AR4"/>
    <mergeCell ref="AS3:AS4"/>
    <mergeCell ref="AT3:AT4"/>
    <mergeCell ref="AV3:AV4"/>
    <mergeCell ref="AX3:AX4"/>
    <mergeCell ref="AY3:AY4"/>
    <mergeCell ref="AZ3:AZ4"/>
    <mergeCell ref="AS1:AT1"/>
    <mergeCell ref="AU1:AX1"/>
    <mergeCell ref="AU3:AU4"/>
    <mergeCell ref="AW3:AW4"/>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topLeftCell="A34" workbookViewId="0">
      <selection activeCell="M44" sqref="M44"/>
    </sheetView>
  </sheetViews>
  <sheetFormatPr defaultRowHeight="13.5" x14ac:dyDescent="0.3"/>
  <cols>
    <col min="1" max="1" width="4.75" style="1" bestFit="1" customWidth="1"/>
    <col min="2" max="2" width="5" style="1" bestFit="1" customWidth="1"/>
    <col min="3" max="3" width="12.875" style="1" customWidth="1"/>
    <col min="4" max="4" width="7.75" style="1" customWidth="1"/>
    <col min="5" max="5" width="12.375" style="1" customWidth="1"/>
    <col min="6" max="6" width="14.25" style="1" customWidth="1"/>
    <col min="7" max="7" width="15.125" style="1" customWidth="1"/>
    <col min="8" max="8" width="14.125" style="1" customWidth="1"/>
    <col min="9" max="9" width="13.5" style="102" customWidth="1"/>
    <col min="10" max="10" width="27.5" style="8" customWidth="1"/>
    <col min="11" max="14" width="9" style="8"/>
    <col min="15" max="15" width="9" style="49"/>
    <col min="16" max="16" width="9" style="57"/>
    <col min="17" max="19" width="9" style="8"/>
    <col min="20" max="20" width="9" style="49"/>
    <col min="21" max="21" width="10" style="49" customWidth="1"/>
    <col min="22" max="22" width="9" style="73"/>
    <col min="23" max="16384" width="9" style="8"/>
  </cols>
  <sheetData>
    <row r="1" spans="1:23" ht="14.25" thickBot="1" x14ac:dyDescent="0.35"/>
    <row r="2" spans="1:23" ht="17.25" customHeight="1" thickBot="1" x14ac:dyDescent="0.35">
      <c r="A2" s="188" t="s">
        <v>70</v>
      </c>
      <c r="B2" s="189" t="s">
        <v>0</v>
      </c>
      <c r="C2" s="189" t="s">
        <v>2</v>
      </c>
      <c r="D2" s="189" t="s">
        <v>1</v>
      </c>
      <c r="E2" s="189" t="s">
        <v>3</v>
      </c>
      <c r="F2" s="189" t="s">
        <v>81</v>
      </c>
      <c r="G2" s="189" t="s">
        <v>82</v>
      </c>
      <c r="H2" s="190" t="s">
        <v>8</v>
      </c>
      <c r="I2" s="248" t="s">
        <v>33</v>
      </c>
      <c r="J2" s="249"/>
      <c r="K2" s="250"/>
      <c r="L2" s="162" t="s">
        <v>82</v>
      </c>
      <c r="M2" s="162"/>
      <c r="N2" s="162"/>
      <c r="O2" s="162"/>
      <c r="P2" s="163"/>
      <c r="Q2" s="164" t="s">
        <v>8</v>
      </c>
      <c r="R2" s="165"/>
      <c r="S2" s="165"/>
      <c r="T2" s="165"/>
      <c r="U2" s="166"/>
      <c r="V2" s="127"/>
    </row>
    <row r="3" spans="1:23" ht="14.25" thickBot="1" x14ac:dyDescent="0.35">
      <c r="A3" s="192"/>
      <c r="B3" s="194"/>
      <c r="C3" s="194"/>
      <c r="D3" s="194"/>
      <c r="E3" s="194"/>
      <c r="F3" s="194"/>
      <c r="G3" s="194"/>
      <c r="H3" s="200"/>
      <c r="I3" s="149" t="s">
        <v>26</v>
      </c>
      <c r="J3" s="107" t="s">
        <v>91</v>
      </c>
      <c r="K3" s="108" t="s">
        <v>21</v>
      </c>
      <c r="L3" s="113" t="s">
        <v>26</v>
      </c>
      <c r="M3" s="114" t="s">
        <v>75</v>
      </c>
      <c r="N3" s="114" t="s">
        <v>74</v>
      </c>
      <c r="O3" s="115" t="s">
        <v>76</v>
      </c>
      <c r="P3" s="116" t="s">
        <v>191</v>
      </c>
      <c r="Q3" s="117" t="s">
        <v>80</v>
      </c>
      <c r="R3" s="118" t="s">
        <v>75</v>
      </c>
      <c r="S3" s="118" t="s">
        <v>74</v>
      </c>
      <c r="T3" s="119" t="s">
        <v>76</v>
      </c>
      <c r="U3" s="120" t="s">
        <v>191</v>
      </c>
      <c r="V3" s="121" t="s">
        <v>72</v>
      </c>
      <c r="W3" s="176" t="s">
        <v>21</v>
      </c>
    </row>
    <row r="4" spans="1:23" x14ac:dyDescent="0.3">
      <c r="A4" s="37">
        <v>1</v>
      </c>
      <c r="B4" s="37">
        <v>1664</v>
      </c>
      <c r="C4" s="37" t="s">
        <v>44</v>
      </c>
      <c r="D4" s="37">
        <v>2011</v>
      </c>
      <c r="E4" s="37" t="s">
        <v>4</v>
      </c>
      <c r="F4" s="16" t="s">
        <v>89</v>
      </c>
      <c r="G4" s="16" t="s">
        <v>90</v>
      </c>
      <c r="H4" s="16" t="s">
        <v>92</v>
      </c>
      <c r="I4" s="85" t="s">
        <v>653</v>
      </c>
      <c r="J4" s="45" t="s">
        <v>95</v>
      </c>
      <c r="K4" s="45"/>
      <c r="L4" s="45" t="s">
        <v>47</v>
      </c>
      <c r="M4" s="45"/>
      <c r="N4" s="45" t="s">
        <v>701</v>
      </c>
      <c r="O4" s="48" t="s">
        <v>701</v>
      </c>
      <c r="P4" s="45" t="s">
        <v>96</v>
      </c>
      <c r="Q4" s="9" t="s">
        <v>100</v>
      </c>
      <c r="R4" s="45"/>
      <c r="S4" s="45" t="s">
        <v>53</v>
      </c>
      <c r="T4" s="48"/>
      <c r="U4" s="54"/>
      <c r="V4" s="70"/>
      <c r="W4" s="9"/>
    </row>
    <row r="5" spans="1:23" x14ac:dyDescent="0.3">
      <c r="A5" s="2">
        <v>1</v>
      </c>
      <c r="B5" s="2">
        <v>1664</v>
      </c>
      <c r="C5" s="2" t="s">
        <v>44</v>
      </c>
      <c r="D5" s="2">
        <v>2011</v>
      </c>
      <c r="E5" s="2" t="s">
        <v>4</v>
      </c>
      <c r="F5" s="3" t="s">
        <v>89</v>
      </c>
      <c r="G5" s="3" t="s">
        <v>90</v>
      </c>
      <c r="H5" s="3" t="s">
        <v>92</v>
      </c>
      <c r="I5" s="83" t="s">
        <v>654</v>
      </c>
      <c r="J5" s="9" t="s">
        <v>97</v>
      </c>
      <c r="K5" s="9" t="s">
        <v>101</v>
      </c>
      <c r="L5" s="9" t="s">
        <v>47</v>
      </c>
      <c r="M5" s="9">
        <v>18</v>
      </c>
      <c r="N5" s="9">
        <v>6</v>
      </c>
      <c r="O5" s="46">
        <v>33.299999999999997</v>
      </c>
      <c r="P5" s="55"/>
      <c r="Q5" s="9" t="s">
        <v>100</v>
      </c>
      <c r="R5" s="9"/>
      <c r="S5" s="9" t="s">
        <v>53</v>
      </c>
      <c r="T5" s="46"/>
      <c r="U5" s="55"/>
      <c r="V5" s="71"/>
      <c r="W5" s="9"/>
    </row>
    <row r="6" spans="1:23" x14ac:dyDescent="0.3">
      <c r="A6" s="2">
        <v>1</v>
      </c>
      <c r="B6" s="2">
        <v>1664</v>
      </c>
      <c r="C6" s="2" t="s">
        <v>44</v>
      </c>
      <c r="D6" s="2">
        <v>2011</v>
      </c>
      <c r="E6" s="2" t="s">
        <v>4</v>
      </c>
      <c r="F6" s="3" t="s">
        <v>89</v>
      </c>
      <c r="G6" s="3" t="s">
        <v>90</v>
      </c>
      <c r="H6" s="3" t="s">
        <v>92</v>
      </c>
      <c r="I6" s="83" t="s">
        <v>647</v>
      </c>
      <c r="J6" s="9" t="s">
        <v>98</v>
      </c>
      <c r="K6" s="9"/>
      <c r="L6" s="9" t="s">
        <v>47</v>
      </c>
      <c r="M6" s="9">
        <v>18</v>
      </c>
      <c r="N6" s="9">
        <v>3</v>
      </c>
      <c r="O6" s="46">
        <v>16.7</v>
      </c>
      <c r="P6" s="55"/>
      <c r="Q6" s="9" t="s">
        <v>100</v>
      </c>
      <c r="R6" s="9"/>
      <c r="S6" s="9" t="s">
        <v>53</v>
      </c>
      <c r="T6" s="46"/>
      <c r="U6" s="55"/>
      <c r="V6" s="71"/>
      <c r="W6" s="9"/>
    </row>
    <row r="7" spans="1:23" x14ac:dyDescent="0.3">
      <c r="A7" s="2">
        <v>1</v>
      </c>
      <c r="B7" s="2">
        <v>1664</v>
      </c>
      <c r="C7" s="2" t="s">
        <v>44</v>
      </c>
      <c r="D7" s="2">
        <v>2011</v>
      </c>
      <c r="E7" s="2" t="s">
        <v>4</v>
      </c>
      <c r="F7" s="3" t="s">
        <v>89</v>
      </c>
      <c r="G7" s="43" t="s">
        <v>90</v>
      </c>
      <c r="H7" s="43" t="s">
        <v>92</v>
      </c>
      <c r="I7" s="101" t="s">
        <v>650</v>
      </c>
      <c r="J7" s="44" t="s">
        <v>99</v>
      </c>
      <c r="K7" s="44"/>
      <c r="L7" s="44" t="s">
        <v>47</v>
      </c>
      <c r="M7" s="44">
        <v>18</v>
      </c>
      <c r="N7" s="44">
        <v>2</v>
      </c>
      <c r="O7" s="47">
        <v>11.1</v>
      </c>
      <c r="P7" s="56"/>
      <c r="Q7" s="44" t="s">
        <v>100</v>
      </c>
      <c r="R7" s="44"/>
      <c r="S7" s="44" t="s">
        <v>53</v>
      </c>
      <c r="T7" s="47"/>
      <c r="U7" s="56"/>
      <c r="V7" s="72"/>
      <c r="W7" s="9"/>
    </row>
    <row r="8" spans="1:23" x14ac:dyDescent="0.3">
      <c r="A8" s="2">
        <v>2</v>
      </c>
      <c r="B8" s="2">
        <v>58</v>
      </c>
      <c r="C8" s="2" t="s">
        <v>131</v>
      </c>
      <c r="D8" s="2">
        <v>2022</v>
      </c>
      <c r="E8" s="2" t="s">
        <v>113</v>
      </c>
      <c r="F8" s="3" t="s">
        <v>163</v>
      </c>
      <c r="G8" s="16" t="s">
        <v>124</v>
      </c>
      <c r="H8" s="16" t="s">
        <v>126</v>
      </c>
      <c r="I8" s="85" t="s">
        <v>646</v>
      </c>
      <c r="J8" s="45" t="s">
        <v>321</v>
      </c>
      <c r="K8" s="45"/>
      <c r="L8" s="45" t="s">
        <v>114</v>
      </c>
      <c r="M8" s="45">
        <v>19</v>
      </c>
      <c r="N8" s="45">
        <v>0</v>
      </c>
      <c r="O8" s="48">
        <f t="shared" ref="O8:O33" si="0">N8/M8*100</f>
        <v>0</v>
      </c>
      <c r="P8" s="54"/>
      <c r="Q8" s="45" t="s">
        <v>126</v>
      </c>
      <c r="R8" s="45">
        <v>29</v>
      </c>
      <c r="S8" s="45">
        <v>0</v>
      </c>
      <c r="T8" s="48">
        <f t="shared" ref="T8:T33" si="1">S8/R8*100</f>
        <v>0</v>
      </c>
      <c r="U8" s="54"/>
      <c r="V8" s="70"/>
      <c r="W8" s="9"/>
    </row>
    <row r="9" spans="1:23" x14ac:dyDescent="0.3">
      <c r="A9" s="2">
        <v>2</v>
      </c>
      <c r="B9" s="2">
        <v>58</v>
      </c>
      <c r="C9" s="2" t="s">
        <v>131</v>
      </c>
      <c r="D9" s="2">
        <v>2022</v>
      </c>
      <c r="E9" s="2" t="s">
        <v>113</v>
      </c>
      <c r="F9" s="3" t="s">
        <v>163</v>
      </c>
      <c r="G9" s="16" t="s">
        <v>124</v>
      </c>
      <c r="H9" s="16" t="s">
        <v>126</v>
      </c>
      <c r="I9" s="85" t="s">
        <v>642</v>
      </c>
      <c r="J9" s="9" t="s">
        <v>172</v>
      </c>
      <c r="K9" s="45" t="s">
        <v>166</v>
      </c>
      <c r="L9" s="45" t="s">
        <v>114</v>
      </c>
      <c r="M9" s="9">
        <v>19</v>
      </c>
      <c r="N9" s="9">
        <v>7</v>
      </c>
      <c r="O9" s="48">
        <f t="shared" si="0"/>
        <v>36.84210526315789</v>
      </c>
      <c r="P9" s="54"/>
      <c r="Q9" s="45" t="s">
        <v>126</v>
      </c>
      <c r="R9" s="9">
        <v>29</v>
      </c>
      <c r="S9" s="9">
        <v>10</v>
      </c>
      <c r="T9" s="48">
        <f t="shared" si="1"/>
        <v>34.482758620689658</v>
      </c>
      <c r="V9" s="71">
        <v>0.59</v>
      </c>
      <c r="W9" s="9" t="s">
        <v>175</v>
      </c>
    </row>
    <row r="10" spans="1:23" x14ac:dyDescent="0.3">
      <c r="A10" s="2">
        <v>2</v>
      </c>
      <c r="B10" s="2">
        <v>58</v>
      </c>
      <c r="C10" s="2" t="s">
        <v>131</v>
      </c>
      <c r="D10" s="2">
        <v>2022</v>
      </c>
      <c r="E10" s="2" t="s">
        <v>113</v>
      </c>
      <c r="F10" s="3" t="s">
        <v>132</v>
      </c>
      <c r="G10" s="16" t="s">
        <v>124</v>
      </c>
      <c r="H10" s="16" t="s">
        <v>126</v>
      </c>
      <c r="I10" s="85" t="s">
        <v>647</v>
      </c>
      <c r="J10" s="9" t="s">
        <v>98</v>
      </c>
      <c r="K10" s="45" t="s">
        <v>183</v>
      </c>
      <c r="L10" s="45" t="s">
        <v>114</v>
      </c>
      <c r="M10" s="9">
        <v>19</v>
      </c>
      <c r="N10" s="9">
        <v>2</v>
      </c>
      <c r="O10" s="48">
        <f t="shared" si="0"/>
        <v>10.526315789473683</v>
      </c>
      <c r="P10" s="54" t="s">
        <v>185</v>
      </c>
      <c r="Q10" s="45" t="s">
        <v>126</v>
      </c>
      <c r="R10" s="9">
        <v>29</v>
      </c>
      <c r="S10" s="9">
        <v>3</v>
      </c>
      <c r="T10" s="48">
        <f t="shared" si="1"/>
        <v>10.344827586206897</v>
      </c>
      <c r="U10" s="54" t="s">
        <v>184</v>
      </c>
      <c r="V10" s="71"/>
      <c r="W10" s="9" t="s">
        <v>175</v>
      </c>
    </row>
    <row r="11" spans="1:23" x14ac:dyDescent="0.3">
      <c r="A11" s="2">
        <v>2</v>
      </c>
      <c r="B11" s="2">
        <v>58</v>
      </c>
      <c r="C11" s="2" t="s">
        <v>131</v>
      </c>
      <c r="D11" s="2">
        <v>2022</v>
      </c>
      <c r="E11" s="2" t="s">
        <v>113</v>
      </c>
      <c r="F11" s="3" t="s">
        <v>163</v>
      </c>
      <c r="G11" s="16" t="s">
        <v>124</v>
      </c>
      <c r="H11" s="16" t="s">
        <v>126</v>
      </c>
      <c r="I11" s="85" t="s">
        <v>655</v>
      </c>
      <c r="J11" s="9" t="s">
        <v>188</v>
      </c>
      <c r="K11" s="45" t="s">
        <v>166</v>
      </c>
      <c r="L11" s="45" t="s">
        <v>114</v>
      </c>
      <c r="M11" s="9">
        <v>19</v>
      </c>
      <c r="N11" s="9">
        <v>3</v>
      </c>
      <c r="O11" s="48">
        <f t="shared" si="0"/>
        <v>15.789473684210526</v>
      </c>
      <c r="P11" s="54" t="s">
        <v>186</v>
      </c>
      <c r="Q11" s="45" t="s">
        <v>126</v>
      </c>
      <c r="R11" s="9">
        <v>29</v>
      </c>
      <c r="S11" s="9">
        <v>4</v>
      </c>
      <c r="T11" s="48">
        <f t="shared" si="1"/>
        <v>13.793103448275861</v>
      </c>
      <c r="U11" s="54" t="s">
        <v>187</v>
      </c>
      <c r="V11" s="71"/>
      <c r="W11" s="9" t="s">
        <v>175</v>
      </c>
    </row>
    <row r="12" spans="1:23" x14ac:dyDescent="0.3">
      <c r="A12" s="2">
        <v>2</v>
      </c>
      <c r="B12" s="2">
        <v>58</v>
      </c>
      <c r="C12" s="2" t="s">
        <v>131</v>
      </c>
      <c r="D12" s="2">
        <v>2022</v>
      </c>
      <c r="E12" s="2" t="s">
        <v>113</v>
      </c>
      <c r="F12" s="3" t="s">
        <v>163</v>
      </c>
      <c r="G12" s="16" t="s">
        <v>124</v>
      </c>
      <c r="H12" s="16" t="s">
        <v>126</v>
      </c>
      <c r="I12" s="85" t="s">
        <v>649</v>
      </c>
      <c r="J12" s="9" t="s">
        <v>171</v>
      </c>
      <c r="K12" s="45" t="s">
        <v>166</v>
      </c>
      <c r="L12" s="45" t="s">
        <v>114</v>
      </c>
      <c r="M12" s="9">
        <v>19</v>
      </c>
      <c r="N12" s="9">
        <v>1</v>
      </c>
      <c r="O12" s="48">
        <f t="shared" si="0"/>
        <v>5.2631578947368416</v>
      </c>
      <c r="P12" s="54" t="s">
        <v>190</v>
      </c>
      <c r="Q12" s="45" t="s">
        <v>126</v>
      </c>
      <c r="R12" s="9">
        <v>29</v>
      </c>
      <c r="S12" s="9">
        <v>2</v>
      </c>
      <c r="T12" s="48">
        <f t="shared" si="1"/>
        <v>6.8965517241379306</v>
      </c>
      <c r="U12" s="54" t="s">
        <v>189</v>
      </c>
      <c r="V12" s="71"/>
      <c r="W12" s="9" t="s">
        <v>175</v>
      </c>
    </row>
    <row r="13" spans="1:23" x14ac:dyDescent="0.3">
      <c r="A13" s="2">
        <v>2</v>
      </c>
      <c r="B13" s="2">
        <v>58</v>
      </c>
      <c r="C13" s="2" t="s">
        <v>131</v>
      </c>
      <c r="D13" s="2">
        <v>2022</v>
      </c>
      <c r="E13" s="2" t="s">
        <v>113</v>
      </c>
      <c r="F13" s="3" t="s">
        <v>163</v>
      </c>
      <c r="G13" s="16" t="s">
        <v>124</v>
      </c>
      <c r="H13" s="16" t="s">
        <v>126</v>
      </c>
      <c r="I13" s="85" t="s">
        <v>650</v>
      </c>
      <c r="J13" s="9" t="s">
        <v>99</v>
      </c>
      <c r="K13" s="45" t="s">
        <v>166</v>
      </c>
      <c r="L13" s="45" t="s">
        <v>114</v>
      </c>
      <c r="M13" s="9">
        <v>19</v>
      </c>
      <c r="N13" s="9">
        <v>1</v>
      </c>
      <c r="O13" s="48">
        <f t="shared" si="0"/>
        <v>5.2631578947368416</v>
      </c>
      <c r="P13" s="54" t="s">
        <v>190</v>
      </c>
      <c r="Q13" s="45" t="s">
        <v>126</v>
      </c>
      <c r="R13" s="9">
        <v>29</v>
      </c>
      <c r="S13" s="9">
        <v>1</v>
      </c>
      <c r="T13" s="48">
        <f t="shared" si="1"/>
        <v>3.4482758620689653</v>
      </c>
      <c r="U13" s="54" t="s">
        <v>189</v>
      </c>
      <c r="V13" s="71"/>
      <c r="W13" s="9" t="s">
        <v>175</v>
      </c>
    </row>
    <row r="14" spans="1:23" x14ac:dyDescent="0.3">
      <c r="A14" s="2">
        <v>3</v>
      </c>
      <c r="B14" s="2">
        <v>204</v>
      </c>
      <c r="C14" s="2" t="s">
        <v>227</v>
      </c>
      <c r="D14" s="2">
        <v>2022</v>
      </c>
      <c r="E14" s="2" t="s">
        <v>113</v>
      </c>
      <c r="F14" s="3" t="s">
        <v>628</v>
      </c>
      <c r="G14" s="16" t="s">
        <v>124</v>
      </c>
      <c r="H14" s="16" t="s">
        <v>126</v>
      </c>
      <c r="I14" s="85" t="s">
        <v>647</v>
      </c>
      <c r="J14" s="9" t="s">
        <v>98</v>
      </c>
      <c r="K14" s="9" t="s">
        <v>244</v>
      </c>
      <c r="L14" s="9" t="s">
        <v>114</v>
      </c>
      <c r="M14" s="9">
        <v>18</v>
      </c>
      <c r="N14" s="9">
        <v>4</v>
      </c>
      <c r="O14" s="48">
        <f t="shared" si="0"/>
        <v>22.222222222222221</v>
      </c>
      <c r="P14" s="54"/>
      <c r="Q14" s="45" t="s">
        <v>126</v>
      </c>
      <c r="R14" s="9">
        <v>21</v>
      </c>
      <c r="S14" s="9">
        <v>8</v>
      </c>
      <c r="T14" s="48">
        <f t="shared" si="1"/>
        <v>38.095238095238095</v>
      </c>
      <c r="U14" s="55"/>
      <c r="V14" s="71">
        <v>0.23</v>
      </c>
      <c r="W14" s="9"/>
    </row>
    <row r="15" spans="1:23" x14ac:dyDescent="0.3">
      <c r="A15" s="2">
        <v>3</v>
      </c>
      <c r="B15" s="2">
        <v>204</v>
      </c>
      <c r="C15" s="2" t="s">
        <v>227</v>
      </c>
      <c r="D15" s="2">
        <v>2022</v>
      </c>
      <c r="E15" s="2" t="s">
        <v>113</v>
      </c>
      <c r="F15" s="3" t="s">
        <v>228</v>
      </c>
      <c r="G15" s="16" t="s">
        <v>124</v>
      </c>
      <c r="H15" s="16" t="s">
        <v>126</v>
      </c>
      <c r="I15" s="85" t="s">
        <v>647</v>
      </c>
      <c r="J15" s="9" t="s">
        <v>98</v>
      </c>
      <c r="K15" s="9" t="s">
        <v>245</v>
      </c>
      <c r="L15" s="9" t="s">
        <v>114</v>
      </c>
      <c r="M15" s="9">
        <v>18</v>
      </c>
      <c r="N15" s="9">
        <v>1</v>
      </c>
      <c r="O15" s="48">
        <f t="shared" si="0"/>
        <v>5.5555555555555554</v>
      </c>
      <c r="P15" s="54"/>
      <c r="Q15" s="45" t="s">
        <v>126</v>
      </c>
      <c r="R15" s="9">
        <v>21</v>
      </c>
      <c r="S15" s="9">
        <v>4</v>
      </c>
      <c r="T15" s="48">
        <f t="shared" si="1"/>
        <v>19.047619047619047</v>
      </c>
      <c r="U15" s="55"/>
      <c r="V15" s="71"/>
      <c r="W15" s="9" t="s">
        <v>256</v>
      </c>
    </row>
    <row r="16" spans="1:23" x14ac:dyDescent="0.3">
      <c r="A16" s="2">
        <v>3</v>
      </c>
      <c r="B16" s="2">
        <v>204</v>
      </c>
      <c r="C16" s="2" t="s">
        <v>227</v>
      </c>
      <c r="D16" s="2">
        <v>2022</v>
      </c>
      <c r="E16" s="2" t="s">
        <v>113</v>
      </c>
      <c r="F16" s="3" t="s">
        <v>228</v>
      </c>
      <c r="G16" s="16" t="s">
        <v>124</v>
      </c>
      <c r="H16" s="16" t="s">
        <v>126</v>
      </c>
      <c r="I16" s="103" t="s">
        <v>648</v>
      </c>
      <c r="J16" s="9" t="s">
        <v>246</v>
      </c>
      <c r="K16" s="9" t="s">
        <v>244</v>
      </c>
      <c r="L16" s="9" t="s">
        <v>114</v>
      </c>
      <c r="M16" s="9">
        <v>18</v>
      </c>
      <c r="N16" s="9">
        <v>3</v>
      </c>
      <c r="O16" s="48">
        <f t="shared" si="0"/>
        <v>16.666666666666664</v>
      </c>
      <c r="P16" s="54"/>
      <c r="Q16" s="45" t="s">
        <v>126</v>
      </c>
      <c r="R16" s="9">
        <v>21</v>
      </c>
      <c r="S16" s="9">
        <v>6</v>
      </c>
      <c r="T16" s="48">
        <f t="shared" si="1"/>
        <v>28.571428571428569</v>
      </c>
      <c r="U16" s="55"/>
      <c r="V16" s="71">
        <v>0.28999999999999998</v>
      </c>
      <c r="W16" s="9"/>
    </row>
    <row r="17" spans="1:23" x14ac:dyDescent="0.3">
      <c r="A17" s="2">
        <v>3</v>
      </c>
      <c r="B17" s="2">
        <v>204</v>
      </c>
      <c r="C17" s="2" t="s">
        <v>227</v>
      </c>
      <c r="D17" s="2">
        <v>2022</v>
      </c>
      <c r="E17" s="2" t="s">
        <v>113</v>
      </c>
      <c r="F17" s="3" t="s">
        <v>228</v>
      </c>
      <c r="G17" s="16" t="s">
        <v>124</v>
      </c>
      <c r="H17" s="16" t="s">
        <v>126</v>
      </c>
      <c r="I17" s="103" t="s">
        <v>648</v>
      </c>
      <c r="J17" s="9" t="s">
        <v>246</v>
      </c>
      <c r="K17" s="9" t="s">
        <v>245</v>
      </c>
      <c r="L17" s="9" t="s">
        <v>114</v>
      </c>
      <c r="M17" s="9">
        <v>18</v>
      </c>
      <c r="N17" s="9">
        <v>0</v>
      </c>
      <c r="O17" s="48">
        <f t="shared" si="0"/>
        <v>0</v>
      </c>
      <c r="P17" s="54"/>
      <c r="Q17" s="45" t="s">
        <v>126</v>
      </c>
      <c r="R17" s="9">
        <v>21</v>
      </c>
      <c r="S17" s="9">
        <v>0</v>
      </c>
      <c r="T17" s="48">
        <f t="shared" si="1"/>
        <v>0</v>
      </c>
      <c r="U17" s="55"/>
      <c r="V17" s="71"/>
      <c r="W17" s="9"/>
    </row>
    <row r="18" spans="1:23" x14ac:dyDescent="0.3">
      <c r="A18" s="2">
        <v>3</v>
      </c>
      <c r="B18" s="2">
        <v>204</v>
      </c>
      <c r="C18" s="2" t="s">
        <v>227</v>
      </c>
      <c r="D18" s="2">
        <v>2022</v>
      </c>
      <c r="E18" s="2" t="s">
        <v>113</v>
      </c>
      <c r="F18" s="3" t="s">
        <v>228</v>
      </c>
      <c r="G18" s="16" t="s">
        <v>124</v>
      </c>
      <c r="H18" s="16" t="s">
        <v>126</v>
      </c>
      <c r="I18" s="85" t="s">
        <v>651</v>
      </c>
      <c r="J18" s="9" t="s">
        <v>247</v>
      </c>
      <c r="K18" s="9" t="s">
        <v>244</v>
      </c>
      <c r="L18" s="9" t="s">
        <v>114</v>
      </c>
      <c r="M18" s="9">
        <v>18</v>
      </c>
      <c r="N18" s="9">
        <v>2</v>
      </c>
      <c r="O18" s="48">
        <f t="shared" si="0"/>
        <v>11.111111111111111</v>
      </c>
      <c r="P18" s="54"/>
      <c r="Q18" s="45" t="s">
        <v>126</v>
      </c>
      <c r="R18" s="9">
        <v>21</v>
      </c>
      <c r="S18" s="9">
        <v>2</v>
      </c>
      <c r="T18" s="48">
        <f t="shared" si="1"/>
        <v>9.5238095238095237</v>
      </c>
      <c r="U18" s="55"/>
      <c r="V18" s="71">
        <v>0.87</v>
      </c>
      <c r="W18" s="9"/>
    </row>
    <row r="19" spans="1:23" x14ac:dyDescent="0.3">
      <c r="A19" s="2">
        <v>3</v>
      </c>
      <c r="B19" s="2">
        <v>204</v>
      </c>
      <c r="C19" s="2" t="s">
        <v>227</v>
      </c>
      <c r="D19" s="2">
        <v>2022</v>
      </c>
      <c r="E19" s="2" t="s">
        <v>113</v>
      </c>
      <c r="F19" s="3" t="s">
        <v>228</v>
      </c>
      <c r="G19" s="16" t="s">
        <v>124</v>
      </c>
      <c r="H19" s="16" t="s">
        <v>126</v>
      </c>
      <c r="I19" s="85" t="s">
        <v>651</v>
      </c>
      <c r="J19" s="9" t="s">
        <v>247</v>
      </c>
      <c r="K19" s="9" t="s">
        <v>245</v>
      </c>
      <c r="L19" s="9" t="s">
        <v>114</v>
      </c>
      <c r="M19" s="9">
        <v>18</v>
      </c>
      <c r="N19" s="9">
        <v>0</v>
      </c>
      <c r="O19" s="48">
        <f t="shared" si="0"/>
        <v>0</v>
      </c>
      <c r="P19" s="54"/>
      <c r="Q19" s="45" t="s">
        <v>126</v>
      </c>
      <c r="R19" s="9">
        <v>21</v>
      </c>
      <c r="S19" s="9">
        <v>0</v>
      </c>
      <c r="T19" s="48">
        <f t="shared" si="1"/>
        <v>0</v>
      </c>
      <c r="U19" s="55"/>
      <c r="V19" s="71"/>
      <c r="W19" s="9"/>
    </row>
    <row r="20" spans="1:23" x14ac:dyDescent="0.3">
      <c r="A20" s="2">
        <v>3</v>
      </c>
      <c r="B20" s="2">
        <v>204</v>
      </c>
      <c r="C20" s="2" t="s">
        <v>227</v>
      </c>
      <c r="D20" s="2">
        <v>2022</v>
      </c>
      <c r="E20" s="2" t="s">
        <v>113</v>
      </c>
      <c r="F20" s="3" t="s">
        <v>228</v>
      </c>
      <c r="G20" s="16" t="s">
        <v>124</v>
      </c>
      <c r="H20" s="16" t="s">
        <v>126</v>
      </c>
      <c r="I20" s="85" t="s">
        <v>652</v>
      </c>
      <c r="J20" s="9" t="s">
        <v>248</v>
      </c>
      <c r="K20" s="9" t="s">
        <v>244</v>
      </c>
      <c r="L20" s="9" t="s">
        <v>114</v>
      </c>
      <c r="M20" s="9">
        <v>18</v>
      </c>
      <c r="N20" s="9">
        <v>4</v>
      </c>
      <c r="O20" s="46">
        <f t="shared" si="0"/>
        <v>22.222222222222221</v>
      </c>
      <c r="P20" s="55"/>
      <c r="Q20" s="9" t="s">
        <v>126</v>
      </c>
      <c r="R20" s="9">
        <v>21</v>
      </c>
      <c r="S20" s="9">
        <v>9</v>
      </c>
      <c r="T20" s="46">
        <f t="shared" si="1"/>
        <v>42.857142857142854</v>
      </c>
      <c r="U20" s="55"/>
      <c r="V20" s="71">
        <v>0.15</v>
      </c>
      <c r="W20" s="9"/>
    </row>
    <row r="21" spans="1:23" x14ac:dyDescent="0.3">
      <c r="A21" s="2">
        <v>3</v>
      </c>
      <c r="B21" s="2">
        <v>204</v>
      </c>
      <c r="C21" s="2" t="s">
        <v>227</v>
      </c>
      <c r="D21" s="2">
        <v>2022</v>
      </c>
      <c r="E21" s="2" t="s">
        <v>113</v>
      </c>
      <c r="F21" s="3" t="s">
        <v>228</v>
      </c>
      <c r="G21" s="16" t="s">
        <v>124</v>
      </c>
      <c r="H21" s="16" t="s">
        <v>126</v>
      </c>
      <c r="I21" s="85" t="s">
        <v>652</v>
      </c>
      <c r="J21" s="9" t="s">
        <v>248</v>
      </c>
      <c r="K21" s="9" t="s">
        <v>245</v>
      </c>
      <c r="L21" s="9" t="s">
        <v>114</v>
      </c>
      <c r="M21" s="9">
        <v>18</v>
      </c>
      <c r="N21" s="9">
        <v>0</v>
      </c>
      <c r="O21" s="46">
        <f t="shared" si="0"/>
        <v>0</v>
      </c>
      <c r="P21" s="55"/>
      <c r="Q21" s="9" t="s">
        <v>126</v>
      </c>
      <c r="R21" s="9">
        <v>21</v>
      </c>
      <c r="S21" s="9">
        <v>1</v>
      </c>
      <c r="T21" s="46">
        <f t="shared" si="1"/>
        <v>4.7619047619047619</v>
      </c>
      <c r="U21" s="55"/>
      <c r="V21" s="71"/>
      <c r="W21" s="9"/>
    </row>
    <row r="22" spans="1:23" x14ac:dyDescent="0.3">
      <c r="A22" s="2">
        <v>3</v>
      </c>
      <c r="B22" s="2">
        <v>204</v>
      </c>
      <c r="C22" s="2" t="s">
        <v>227</v>
      </c>
      <c r="D22" s="2">
        <v>2022</v>
      </c>
      <c r="E22" s="2" t="s">
        <v>113</v>
      </c>
      <c r="F22" s="3" t="s">
        <v>228</v>
      </c>
      <c r="G22" s="16" t="s">
        <v>124</v>
      </c>
      <c r="H22" s="16" t="s">
        <v>126</v>
      </c>
      <c r="I22" s="85" t="s">
        <v>649</v>
      </c>
      <c r="J22" s="9" t="s">
        <v>171</v>
      </c>
      <c r="K22" s="9" t="s">
        <v>244</v>
      </c>
      <c r="L22" s="9" t="s">
        <v>114</v>
      </c>
      <c r="M22" s="9">
        <v>18</v>
      </c>
      <c r="N22" s="9">
        <v>7</v>
      </c>
      <c r="O22" s="46">
        <f t="shared" si="0"/>
        <v>38.888888888888893</v>
      </c>
      <c r="P22" s="55"/>
      <c r="Q22" s="9" t="s">
        <v>126</v>
      </c>
      <c r="R22" s="9">
        <v>21</v>
      </c>
      <c r="S22" s="9">
        <v>2</v>
      </c>
      <c r="T22" s="46">
        <f t="shared" si="1"/>
        <v>9.5238095238095237</v>
      </c>
      <c r="U22" s="55"/>
      <c r="V22" s="71">
        <v>0.04</v>
      </c>
      <c r="W22" s="9"/>
    </row>
    <row r="23" spans="1:23" x14ac:dyDescent="0.3">
      <c r="A23" s="2">
        <v>3</v>
      </c>
      <c r="B23" s="2">
        <v>204</v>
      </c>
      <c r="C23" s="2" t="s">
        <v>227</v>
      </c>
      <c r="D23" s="2">
        <v>2022</v>
      </c>
      <c r="E23" s="2" t="s">
        <v>113</v>
      </c>
      <c r="F23" s="3" t="s">
        <v>228</v>
      </c>
      <c r="G23" s="16" t="s">
        <v>124</v>
      </c>
      <c r="H23" s="16" t="s">
        <v>126</v>
      </c>
      <c r="I23" s="85" t="s">
        <v>649</v>
      </c>
      <c r="J23" s="9" t="s">
        <v>171</v>
      </c>
      <c r="K23" s="9" t="s">
        <v>245</v>
      </c>
      <c r="L23" s="9" t="s">
        <v>114</v>
      </c>
      <c r="M23" s="9">
        <v>18</v>
      </c>
      <c r="N23" s="9">
        <v>1</v>
      </c>
      <c r="O23" s="46">
        <f t="shared" si="0"/>
        <v>5.5555555555555554</v>
      </c>
      <c r="P23" s="55"/>
      <c r="Q23" s="9" t="s">
        <v>126</v>
      </c>
      <c r="R23" s="9">
        <v>21</v>
      </c>
      <c r="S23" s="9">
        <v>1</v>
      </c>
      <c r="T23" s="46">
        <f t="shared" si="1"/>
        <v>4.7619047619047619</v>
      </c>
      <c r="U23" s="55"/>
      <c r="V23" s="71"/>
      <c r="W23" s="9"/>
    </row>
    <row r="24" spans="1:23" x14ac:dyDescent="0.3">
      <c r="A24" s="2">
        <v>3</v>
      </c>
      <c r="B24" s="2">
        <v>204</v>
      </c>
      <c r="C24" s="2" t="s">
        <v>227</v>
      </c>
      <c r="D24" s="2">
        <v>2022</v>
      </c>
      <c r="E24" s="2" t="s">
        <v>113</v>
      </c>
      <c r="F24" s="3" t="s">
        <v>228</v>
      </c>
      <c r="G24" s="16" t="s">
        <v>124</v>
      </c>
      <c r="H24" s="16" t="s">
        <v>126</v>
      </c>
      <c r="I24" s="85" t="s">
        <v>656</v>
      </c>
      <c r="J24" s="9" t="s">
        <v>249</v>
      </c>
      <c r="K24" s="9" t="s">
        <v>244</v>
      </c>
      <c r="L24" s="9" t="s">
        <v>114</v>
      </c>
      <c r="M24" s="9">
        <v>18</v>
      </c>
      <c r="N24" s="9">
        <v>0</v>
      </c>
      <c r="O24" s="46">
        <f t="shared" si="0"/>
        <v>0</v>
      </c>
      <c r="P24" s="55"/>
      <c r="Q24" s="9" t="s">
        <v>126</v>
      </c>
      <c r="R24" s="9">
        <v>21</v>
      </c>
      <c r="S24" s="9">
        <v>1</v>
      </c>
      <c r="T24" s="46">
        <f t="shared" si="1"/>
        <v>4.7619047619047619</v>
      </c>
      <c r="U24" s="55"/>
      <c r="V24" s="71" t="s">
        <v>250</v>
      </c>
      <c r="W24" s="9"/>
    </row>
    <row r="25" spans="1:23" x14ac:dyDescent="0.3">
      <c r="A25" s="2">
        <v>3</v>
      </c>
      <c r="B25" s="2">
        <v>204</v>
      </c>
      <c r="C25" s="2" t="s">
        <v>227</v>
      </c>
      <c r="D25" s="2">
        <v>2022</v>
      </c>
      <c r="E25" s="2" t="s">
        <v>113</v>
      </c>
      <c r="F25" s="3" t="s">
        <v>228</v>
      </c>
      <c r="G25" s="16" t="s">
        <v>124</v>
      </c>
      <c r="H25" s="16" t="s">
        <v>126</v>
      </c>
      <c r="I25" s="85" t="s">
        <v>656</v>
      </c>
      <c r="J25" s="9" t="s">
        <v>249</v>
      </c>
      <c r="K25" s="9" t="s">
        <v>245</v>
      </c>
      <c r="L25" s="9" t="s">
        <v>114</v>
      </c>
      <c r="M25" s="9">
        <v>18</v>
      </c>
      <c r="N25" s="9">
        <v>0</v>
      </c>
      <c r="O25" s="46">
        <f t="shared" si="0"/>
        <v>0</v>
      </c>
      <c r="P25" s="55"/>
      <c r="Q25" s="9" t="s">
        <v>126</v>
      </c>
      <c r="R25" s="9">
        <v>21</v>
      </c>
      <c r="S25" s="9">
        <v>0</v>
      </c>
      <c r="T25" s="46">
        <f t="shared" si="1"/>
        <v>0</v>
      </c>
      <c r="U25" s="55"/>
      <c r="V25" s="71"/>
      <c r="W25" s="9"/>
    </row>
    <row r="26" spans="1:23" x14ac:dyDescent="0.3">
      <c r="A26" s="2">
        <v>3</v>
      </c>
      <c r="B26" s="2">
        <v>204</v>
      </c>
      <c r="C26" s="2" t="s">
        <v>227</v>
      </c>
      <c r="D26" s="2">
        <v>2022</v>
      </c>
      <c r="E26" s="2" t="s">
        <v>113</v>
      </c>
      <c r="F26" s="3" t="s">
        <v>228</v>
      </c>
      <c r="G26" s="16" t="s">
        <v>124</v>
      </c>
      <c r="H26" s="16" t="s">
        <v>126</v>
      </c>
      <c r="I26" s="85" t="s">
        <v>657</v>
      </c>
      <c r="J26" s="9" t="s">
        <v>301</v>
      </c>
      <c r="K26" s="9" t="s">
        <v>244</v>
      </c>
      <c r="L26" s="9" t="s">
        <v>114</v>
      </c>
      <c r="M26" s="9">
        <v>18</v>
      </c>
      <c r="N26" s="9">
        <v>1</v>
      </c>
      <c r="O26" s="46">
        <f t="shared" si="0"/>
        <v>5.5555555555555554</v>
      </c>
      <c r="P26" s="55"/>
      <c r="Q26" s="9" t="s">
        <v>126</v>
      </c>
      <c r="R26" s="9">
        <v>21</v>
      </c>
      <c r="S26" s="9">
        <v>3</v>
      </c>
      <c r="T26" s="46">
        <f t="shared" si="1"/>
        <v>14.285714285714285</v>
      </c>
      <c r="U26" s="55"/>
      <c r="V26" s="71">
        <v>0.42</v>
      </c>
      <c r="W26" s="9"/>
    </row>
    <row r="27" spans="1:23" x14ac:dyDescent="0.3">
      <c r="A27" s="2">
        <v>3</v>
      </c>
      <c r="B27" s="2">
        <v>204</v>
      </c>
      <c r="C27" s="2" t="s">
        <v>227</v>
      </c>
      <c r="D27" s="2">
        <v>2022</v>
      </c>
      <c r="E27" s="2" t="s">
        <v>113</v>
      </c>
      <c r="F27" s="3" t="s">
        <v>228</v>
      </c>
      <c r="G27" s="16" t="s">
        <v>124</v>
      </c>
      <c r="H27" s="16" t="s">
        <v>126</v>
      </c>
      <c r="I27" s="85" t="s">
        <v>657</v>
      </c>
      <c r="J27" s="9" t="s">
        <v>301</v>
      </c>
      <c r="K27" s="9" t="s">
        <v>245</v>
      </c>
      <c r="L27" s="9" t="s">
        <v>114</v>
      </c>
      <c r="M27" s="9">
        <v>18</v>
      </c>
      <c r="N27" s="9">
        <v>1</v>
      </c>
      <c r="O27" s="46">
        <f t="shared" si="0"/>
        <v>5.5555555555555554</v>
      </c>
      <c r="P27" s="55"/>
      <c r="Q27" s="9" t="s">
        <v>126</v>
      </c>
      <c r="R27" s="9">
        <v>21</v>
      </c>
      <c r="S27" s="9">
        <v>3</v>
      </c>
      <c r="T27" s="46">
        <f t="shared" si="1"/>
        <v>14.285714285714285</v>
      </c>
      <c r="U27" s="55"/>
      <c r="V27" s="71"/>
      <c r="W27" s="9"/>
    </row>
    <row r="28" spans="1:23" x14ac:dyDescent="0.3">
      <c r="A28" s="2">
        <v>3</v>
      </c>
      <c r="B28" s="2">
        <v>204</v>
      </c>
      <c r="C28" s="2" t="s">
        <v>227</v>
      </c>
      <c r="D28" s="2">
        <v>2022</v>
      </c>
      <c r="E28" s="2" t="s">
        <v>113</v>
      </c>
      <c r="F28" s="3" t="s">
        <v>228</v>
      </c>
      <c r="G28" s="16" t="s">
        <v>124</v>
      </c>
      <c r="H28" s="16" t="s">
        <v>126</v>
      </c>
      <c r="I28" s="85" t="s">
        <v>658</v>
      </c>
      <c r="J28" s="9" t="s">
        <v>251</v>
      </c>
      <c r="K28" s="9" t="s">
        <v>244</v>
      </c>
      <c r="L28" s="9" t="s">
        <v>114</v>
      </c>
      <c r="M28" s="9">
        <v>18</v>
      </c>
      <c r="N28" s="9">
        <v>2</v>
      </c>
      <c r="O28" s="46">
        <f t="shared" si="0"/>
        <v>11.111111111111111</v>
      </c>
      <c r="P28" s="55"/>
      <c r="Q28" s="9" t="s">
        <v>126</v>
      </c>
      <c r="R28" s="9">
        <v>21</v>
      </c>
      <c r="S28" s="9">
        <v>0</v>
      </c>
      <c r="T28" s="46">
        <f t="shared" si="1"/>
        <v>0</v>
      </c>
      <c r="U28" s="55"/>
      <c r="V28" s="71" t="s">
        <v>250</v>
      </c>
      <c r="W28" s="9"/>
    </row>
    <row r="29" spans="1:23" x14ac:dyDescent="0.3">
      <c r="A29" s="2">
        <v>3</v>
      </c>
      <c r="B29" s="2">
        <v>204</v>
      </c>
      <c r="C29" s="2" t="s">
        <v>227</v>
      </c>
      <c r="D29" s="2">
        <v>2022</v>
      </c>
      <c r="E29" s="2" t="s">
        <v>113</v>
      </c>
      <c r="F29" s="3" t="s">
        <v>228</v>
      </c>
      <c r="G29" s="16" t="s">
        <v>124</v>
      </c>
      <c r="H29" s="16" t="s">
        <v>126</v>
      </c>
      <c r="I29" s="85" t="s">
        <v>658</v>
      </c>
      <c r="J29" s="9" t="s">
        <v>251</v>
      </c>
      <c r="K29" s="9" t="s">
        <v>245</v>
      </c>
      <c r="L29" s="9" t="s">
        <v>114</v>
      </c>
      <c r="M29" s="9">
        <v>18</v>
      </c>
      <c r="N29" s="9">
        <v>0</v>
      </c>
      <c r="O29" s="46">
        <f t="shared" si="0"/>
        <v>0</v>
      </c>
      <c r="P29" s="55"/>
      <c r="Q29" s="9" t="s">
        <v>126</v>
      </c>
      <c r="R29" s="9">
        <v>21</v>
      </c>
      <c r="S29" s="9">
        <v>0</v>
      </c>
      <c r="T29" s="46">
        <f t="shared" si="1"/>
        <v>0</v>
      </c>
      <c r="U29" s="55"/>
      <c r="V29" s="71"/>
      <c r="W29" s="9"/>
    </row>
    <row r="30" spans="1:23" x14ac:dyDescent="0.3">
      <c r="A30" s="2">
        <v>3</v>
      </c>
      <c r="B30" s="2">
        <v>204</v>
      </c>
      <c r="C30" s="2" t="s">
        <v>227</v>
      </c>
      <c r="D30" s="2">
        <v>2022</v>
      </c>
      <c r="E30" s="2" t="s">
        <v>113</v>
      </c>
      <c r="F30" s="3" t="s">
        <v>228</v>
      </c>
      <c r="G30" s="16" t="s">
        <v>124</v>
      </c>
      <c r="H30" s="16" t="s">
        <v>126</v>
      </c>
      <c r="I30" s="85" t="s">
        <v>659</v>
      </c>
      <c r="J30" s="9" t="s">
        <v>252</v>
      </c>
      <c r="K30" s="9" t="s">
        <v>244</v>
      </c>
      <c r="L30" s="9" t="s">
        <v>114</v>
      </c>
      <c r="M30" s="9">
        <v>18</v>
      </c>
      <c r="N30" s="9">
        <v>1</v>
      </c>
      <c r="O30" s="46">
        <f t="shared" si="0"/>
        <v>5.5555555555555554</v>
      </c>
      <c r="P30" s="55"/>
      <c r="Q30" s="9" t="s">
        <v>126</v>
      </c>
      <c r="R30" s="9">
        <v>21</v>
      </c>
      <c r="S30" s="9">
        <v>0</v>
      </c>
      <c r="T30" s="46">
        <f t="shared" si="1"/>
        <v>0</v>
      </c>
      <c r="U30" s="46"/>
      <c r="V30" s="71" t="s">
        <v>250</v>
      </c>
      <c r="W30" s="9"/>
    </row>
    <row r="31" spans="1:23" x14ac:dyDescent="0.3">
      <c r="A31" s="2">
        <v>3</v>
      </c>
      <c r="B31" s="2">
        <v>204</v>
      </c>
      <c r="C31" s="2" t="s">
        <v>227</v>
      </c>
      <c r="D31" s="2">
        <v>2022</v>
      </c>
      <c r="E31" s="2" t="s">
        <v>113</v>
      </c>
      <c r="F31" s="3" t="s">
        <v>228</v>
      </c>
      <c r="G31" s="16" t="s">
        <v>124</v>
      </c>
      <c r="H31" s="16" t="s">
        <v>126</v>
      </c>
      <c r="I31" s="85" t="s">
        <v>659</v>
      </c>
      <c r="J31" s="9" t="s">
        <v>252</v>
      </c>
      <c r="K31" s="9" t="s">
        <v>245</v>
      </c>
      <c r="L31" s="9" t="s">
        <v>114</v>
      </c>
      <c r="M31" s="9">
        <v>18</v>
      </c>
      <c r="N31" s="9">
        <v>0</v>
      </c>
      <c r="O31" s="46">
        <f t="shared" si="0"/>
        <v>0</v>
      </c>
      <c r="P31" s="55"/>
      <c r="Q31" s="9" t="s">
        <v>126</v>
      </c>
      <c r="R31" s="9">
        <v>21</v>
      </c>
      <c r="S31" s="9">
        <v>0</v>
      </c>
      <c r="T31" s="46">
        <f t="shared" si="1"/>
        <v>0</v>
      </c>
      <c r="U31" s="46"/>
      <c r="V31" s="71"/>
      <c r="W31" s="9"/>
    </row>
    <row r="32" spans="1:23" x14ac:dyDescent="0.3">
      <c r="A32" s="2">
        <v>3</v>
      </c>
      <c r="B32" s="2">
        <v>204</v>
      </c>
      <c r="C32" s="2" t="s">
        <v>227</v>
      </c>
      <c r="D32" s="2">
        <v>2022</v>
      </c>
      <c r="E32" s="2" t="s">
        <v>113</v>
      </c>
      <c r="F32" s="3" t="s">
        <v>228</v>
      </c>
      <c r="G32" s="16" t="s">
        <v>124</v>
      </c>
      <c r="H32" s="16" t="s">
        <v>126</v>
      </c>
      <c r="I32" s="85" t="s">
        <v>660</v>
      </c>
      <c r="J32" s="9" t="s">
        <v>253</v>
      </c>
      <c r="K32" s="9" t="s">
        <v>681</v>
      </c>
      <c r="L32" s="9" t="s">
        <v>114</v>
      </c>
      <c r="M32" s="9">
        <v>18</v>
      </c>
      <c r="N32" s="9">
        <v>0</v>
      </c>
      <c r="O32" s="46">
        <f t="shared" si="0"/>
        <v>0</v>
      </c>
      <c r="P32" s="55"/>
      <c r="Q32" s="9" t="s">
        <v>126</v>
      </c>
      <c r="R32" s="9">
        <v>21</v>
      </c>
      <c r="S32" s="9">
        <v>3</v>
      </c>
      <c r="T32" s="46">
        <f t="shared" si="1"/>
        <v>14.285714285714285</v>
      </c>
      <c r="U32" s="46"/>
      <c r="V32" s="71" t="s">
        <v>201</v>
      </c>
      <c r="W32" s="9"/>
    </row>
    <row r="33" spans="1:23" x14ac:dyDescent="0.3">
      <c r="A33" s="2">
        <v>4</v>
      </c>
      <c r="B33" s="2">
        <v>251</v>
      </c>
      <c r="C33" s="2" t="s">
        <v>281</v>
      </c>
      <c r="D33" s="2">
        <v>2021</v>
      </c>
      <c r="E33" s="2" t="s">
        <v>113</v>
      </c>
      <c r="F33" s="3" t="s">
        <v>300</v>
      </c>
      <c r="G33" s="16" t="s">
        <v>124</v>
      </c>
      <c r="H33" s="16" t="s">
        <v>126</v>
      </c>
      <c r="I33" s="85" t="s">
        <v>646</v>
      </c>
      <c r="J33" s="9" t="s">
        <v>322</v>
      </c>
      <c r="K33" s="9"/>
      <c r="L33" s="9" t="s">
        <v>114</v>
      </c>
      <c r="M33" s="9">
        <v>21</v>
      </c>
      <c r="N33" s="9">
        <v>0</v>
      </c>
      <c r="O33" s="46">
        <f t="shared" si="0"/>
        <v>0</v>
      </c>
      <c r="P33" s="55"/>
      <c r="Q33" s="9" t="s">
        <v>126</v>
      </c>
      <c r="R33" s="9">
        <v>11</v>
      </c>
      <c r="S33" s="9">
        <v>0</v>
      </c>
      <c r="T33" s="46">
        <f t="shared" si="1"/>
        <v>0</v>
      </c>
      <c r="U33" s="46"/>
      <c r="V33" s="71"/>
      <c r="W33" s="9"/>
    </row>
    <row r="34" spans="1:23" x14ac:dyDescent="0.3">
      <c r="A34" s="2">
        <v>4</v>
      </c>
      <c r="B34" s="2">
        <v>251</v>
      </c>
      <c r="C34" s="2" t="s">
        <v>281</v>
      </c>
      <c r="D34" s="2">
        <v>2021</v>
      </c>
      <c r="E34" s="2" t="s">
        <v>113</v>
      </c>
      <c r="F34" s="3" t="s">
        <v>300</v>
      </c>
      <c r="G34" s="16" t="s">
        <v>124</v>
      </c>
      <c r="H34" s="16" t="s">
        <v>126</v>
      </c>
      <c r="I34" s="85" t="s">
        <v>643</v>
      </c>
      <c r="J34" s="9" t="s">
        <v>304</v>
      </c>
      <c r="K34" s="9"/>
      <c r="L34" s="9" t="s">
        <v>114</v>
      </c>
      <c r="M34" s="9"/>
      <c r="N34" s="9">
        <v>23</v>
      </c>
      <c r="O34" s="46"/>
      <c r="P34" s="55"/>
      <c r="Q34" s="9" t="s">
        <v>126</v>
      </c>
      <c r="R34" s="9"/>
      <c r="S34" s="9">
        <v>9</v>
      </c>
      <c r="T34" s="46"/>
      <c r="U34" s="46"/>
      <c r="V34" s="71"/>
      <c r="W34" s="9"/>
    </row>
    <row r="35" spans="1:23" x14ac:dyDescent="0.3">
      <c r="A35" s="2">
        <v>4</v>
      </c>
      <c r="B35" s="2">
        <v>251</v>
      </c>
      <c r="C35" s="2" t="s">
        <v>281</v>
      </c>
      <c r="D35" s="2">
        <v>2021</v>
      </c>
      <c r="E35" s="2" t="s">
        <v>113</v>
      </c>
      <c r="F35" s="3" t="s">
        <v>300</v>
      </c>
      <c r="G35" s="16" t="s">
        <v>124</v>
      </c>
      <c r="H35" s="16" t="s">
        <v>126</v>
      </c>
      <c r="I35" s="85" t="s">
        <v>647</v>
      </c>
      <c r="J35" s="67" t="s">
        <v>98</v>
      </c>
      <c r="K35" s="9"/>
      <c r="L35" s="9" t="s">
        <v>114</v>
      </c>
      <c r="M35" s="9">
        <v>21</v>
      </c>
      <c r="N35" s="9">
        <v>8</v>
      </c>
      <c r="O35" s="46">
        <f t="shared" ref="O35:O42" si="2">N35/M35*100</f>
        <v>38.095238095238095</v>
      </c>
      <c r="P35" s="55"/>
      <c r="Q35" s="9" t="s">
        <v>126</v>
      </c>
      <c r="R35" s="9">
        <v>11</v>
      </c>
      <c r="S35" s="9">
        <v>4</v>
      </c>
      <c r="T35" s="46">
        <f t="shared" ref="T35:T42" si="3">S35/R35*100</f>
        <v>36.363636363636367</v>
      </c>
      <c r="U35" s="46"/>
      <c r="V35" s="71">
        <v>1</v>
      </c>
      <c r="W35" s="9"/>
    </row>
    <row r="36" spans="1:23" x14ac:dyDescent="0.3">
      <c r="A36" s="2">
        <v>4</v>
      </c>
      <c r="B36" s="2">
        <v>251</v>
      </c>
      <c r="C36" s="2" t="s">
        <v>281</v>
      </c>
      <c r="D36" s="2">
        <v>2021</v>
      </c>
      <c r="E36" s="2" t="s">
        <v>113</v>
      </c>
      <c r="F36" s="3" t="s">
        <v>300</v>
      </c>
      <c r="G36" s="16" t="s">
        <v>124</v>
      </c>
      <c r="H36" s="16" t="s">
        <v>126</v>
      </c>
      <c r="I36" s="103" t="s">
        <v>648</v>
      </c>
      <c r="J36" s="69" t="s">
        <v>341</v>
      </c>
      <c r="K36" s="9"/>
      <c r="L36" s="9" t="s">
        <v>114</v>
      </c>
      <c r="M36" s="9">
        <v>21</v>
      </c>
      <c r="N36" s="9">
        <v>3</v>
      </c>
      <c r="O36" s="46">
        <f t="shared" si="2"/>
        <v>14.285714285714285</v>
      </c>
      <c r="P36" s="55"/>
      <c r="Q36" s="9" t="s">
        <v>126</v>
      </c>
      <c r="R36" s="9">
        <v>11</v>
      </c>
      <c r="S36" s="9">
        <v>3</v>
      </c>
      <c r="T36" s="46">
        <f t="shared" si="3"/>
        <v>27.27272727272727</v>
      </c>
      <c r="U36" s="46"/>
      <c r="V36" s="71"/>
      <c r="W36" s="9"/>
    </row>
    <row r="37" spans="1:23" x14ac:dyDescent="0.3">
      <c r="A37" s="2">
        <v>4</v>
      </c>
      <c r="B37" s="2">
        <v>251</v>
      </c>
      <c r="C37" s="2" t="s">
        <v>281</v>
      </c>
      <c r="D37" s="2">
        <v>2021</v>
      </c>
      <c r="E37" s="2" t="s">
        <v>113</v>
      </c>
      <c r="F37" s="3" t="s">
        <v>300</v>
      </c>
      <c r="G37" s="16" t="s">
        <v>124</v>
      </c>
      <c r="H37" s="16" t="s">
        <v>126</v>
      </c>
      <c r="I37" s="85" t="s">
        <v>649</v>
      </c>
      <c r="J37" s="67" t="s">
        <v>171</v>
      </c>
      <c r="K37" s="9"/>
      <c r="L37" s="9" t="s">
        <v>114</v>
      </c>
      <c r="M37" s="9">
        <v>21</v>
      </c>
      <c r="N37" s="9">
        <v>7</v>
      </c>
      <c r="O37" s="46">
        <f t="shared" si="2"/>
        <v>33.333333333333329</v>
      </c>
      <c r="P37" s="55" t="s">
        <v>324</v>
      </c>
      <c r="Q37" s="9" t="s">
        <v>126</v>
      </c>
      <c r="R37" s="9">
        <v>11</v>
      </c>
      <c r="S37" s="9">
        <v>0</v>
      </c>
      <c r="T37" s="46">
        <f t="shared" si="3"/>
        <v>0</v>
      </c>
      <c r="U37" s="46"/>
      <c r="V37" s="71">
        <v>6.6000000000000003E-2</v>
      </c>
      <c r="W37" s="9"/>
    </row>
    <row r="38" spans="1:23" x14ac:dyDescent="0.3">
      <c r="A38" s="2">
        <v>4</v>
      </c>
      <c r="B38" s="2">
        <v>251</v>
      </c>
      <c r="C38" s="2" t="s">
        <v>281</v>
      </c>
      <c r="D38" s="2">
        <v>2021</v>
      </c>
      <c r="E38" s="2" t="s">
        <v>113</v>
      </c>
      <c r="F38" s="3" t="s">
        <v>300</v>
      </c>
      <c r="G38" s="16" t="s">
        <v>124</v>
      </c>
      <c r="H38" s="16" t="s">
        <v>126</v>
      </c>
      <c r="I38" s="85" t="s">
        <v>652</v>
      </c>
      <c r="J38" s="67" t="s">
        <v>248</v>
      </c>
      <c r="K38" s="9"/>
      <c r="L38" s="9" t="s">
        <v>114</v>
      </c>
      <c r="M38" s="9">
        <v>21</v>
      </c>
      <c r="N38" s="9">
        <v>4</v>
      </c>
      <c r="O38" s="46">
        <f t="shared" si="2"/>
        <v>19.047619047619047</v>
      </c>
      <c r="P38" s="55"/>
      <c r="Q38" s="9" t="s">
        <v>126</v>
      </c>
      <c r="R38" s="9">
        <v>11</v>
      </c>
      <c r="S38" s="9">
        <v>1</v>
      </c>
      <c r="T38" s="46">
        <f t="shared" si="3"/>
        <v>9.0909090909090917</v>
      </c>
      <c r="U38" s="46"/>
      <c r="V38" s="71">
        <v>0.63700000000000001</v>
      </c>
      <c r="W38" s="9"/>
    </row>
    <row r="39" spans="1:23" x14ac:dyDescent="0.3">
      <c r="A39" s="2">
        <v>4</v>
      </c>
      <c r="B39" s="2">
        <v>251</v>
      </c>
      <c r="C39" s="2" t="s">
        <v>281</v>
      </c>
      <c r="D39" s="2">
        <v>2021</v>
      </c>
      <c r="E39" s="2" t="s">
        <v>113</v>
      </c>
      <c r="F39" s="3" t="s">
        <v>300</v>
      </c>
      <c r="G39" s="16" t="s">
        <v>124</v>
      </c>
      <c r="H39" s="16" t="s">
        <v>126</v>
      </c>
      <c r="I39" s="85" t="s">
        <v>657</v>
      </c>
      <c r="J39" s="67" t="s">
        <v>301</v>
      </c>
      <c r="K39" s="9"/>
      <c r="L39" s="9" t="s">
        <v>114</v>
      </c>
      <c r="M39" s="9">
        <v>21</v>
      </c>
      <c r="N39" s="9">
        <v>1</v>
      </c>
      <c r="O39" s="46">
        <f t="shared" si="2"/>
        <v>4.7619047619047619</v>
      </c>
      <c r="P39" s="55" t="s">
        <v>323</v>
      </c>
      <c r="Q39" s="9" t="s">
        <v>126</v>
      </c>
      <c r="R39" s="9">
        <v>11</v>
      </c>
      <c r="S39" s="9">
        <v>4</v>
      </c>
      <c r="T39" s="46">
        <f t="shared" si="3"/>
        <v>36.363636363636367</v>
      </c>
      <c r="U39" s="55" t="s">
        <v>323</v>
      </c>
      <c r="V39" s="71">
        <v>3.6999999999999998E-2</v>
      </c>
      <c r="W39" s="9"/>
    </row>
    <row r="40" spans="1:23" x14ac:dyDescent="0.3">
      <c r="A40" s="2">
        <v>4</v>
      </c>
      <c r="B40" s="2">
        <v>251</v>
      </c>
      <c r="C40" s="2" t="s">
        <v>281</v>
      </c>
      <c r="D40" s="2">
        <v>2021</v>
      </c>
      <c r="E40" s="2" t="s">
        <v>113</v>
      </c>
      <c r="F40" s="3" t="s">
        <v>300</v>
      </c>
      <c r="G40" s="16" t="s">
        <v>124</v>
      </c>
      <c r="H40" s="16" t="s">
        <v>126</v>
      </c>
      <c r="I40" s="85" t="s">
        <v>661</v>
      </c>
      <c r="J40" s="67" t="s">
        <v>302</v>
      </c>
      <c r="K40" s="9"/>
      <c r="L40" s="9" t="s">
        <v>114</v>
      </c>
      <c r="M40" s="9">
        <v>21</v>
      </c>
      <c r="N40" s="9">
        <v>1</v>
      </c>
      <c r="O40" s="46">
        <f t="shared" si="2"/>
        <v>4.7619047619047619</v>
      </c>
      <c r="P40" s="55"/>
      <c r="Q40" s="9" t="s">
        <v>126</v>
      </c>
      <c r="R40" s="9">
        <v>11</v>
      </c>
      <c r="S40" s="9">
        <v>0</v>
      </c>
      <c r="T40" s="46">
        <f t="shared" si="3"/>
        <v>0</v>
      </c>
      <c r="U40" s="46"/>
      <c r="V40" s="71">
        <v>1</v>
      </c>
      <c r="W40" s="9"/>
    </row>
    <row r="41" spans="1:23" x14ac:dyDescent="0.3">
      <c r="A41" s="2">
        <v>4</v>
      </c>
      <c r="B41" s="2">
        <v>251</v>
      </c>
      <c r="C41" s="2" t="s">
        <v>281</v>
      </c>
      <c r="D41" s="2">
        <v>2021</v>
      </c>
      <c r="E41" s="2" t="s">
        <v>113</v>
      </c>
      <c r="F41" s="3" t="s">
        <v>300</v>
      </c>
      <c r="G41" s="16" t="s">
        <v>124</v>
      </c>
      <c r="H41" s="16" t="s">
        <v>126</v>
      </c>
      <c r="I41" s="85" t="s">
        <v>650</v>
      </c>
      <c r="J41" s="67" t="s">
        <v>99</v>
      </c>
      <c r="K41" s="9"/>
      <c r="L41" s="9" t="s">
        <v>114</v>
      </c>
      <c r="M41" s="9">
        <v>21</v>
      </c>
      <c r="N41" s="9">
        <v>1</v>
      </c>
      <c r="O41" s="46">
        <f t="shared" si="2"/>
        <v>4.7619047619047619</v>
      </c>
      <c r="P41" s="55"/>
      <c r="Q41" s="9" t="s">
        <v>126</v>
      </c>
      <c r="R41" s="9">
        <v>11</v>
      </c>
      <c r="S41" s="9">
        <v>0</v>
      </c>
      <c r="T41" s="46">
        <f t="shared" si="3"/>
        <v>0</v>
      </c>
      <c r="U41" s="46"/>
      <c r="V41" s="71">
        <v>1</v>
      </c>
      <c r="W41" s="9"/>
    </row>
    <row r="42" spans="1:23" x14ac:dyDescent="0.3">
      <c r="A42" s="2">
        <v>4</v>
      </c>
      <c r="B42" s="2">
        <v>251</v>
      </c>
      <c r="C42" s="2" t="s">
        <v>281</v>
      </c>
      <c r="D42" s="2">
        <v>2021</v>
      </c>
      <c r="E42" s="2" t="s">
        <v>113</v>
      </c>
      <c r="F42" s="3" t="s">
        <v>300</v>
      </c>
      <c r="G42" s="16" t="s">
        <v>124</v>
      </c>
      <c r="H42" s="16" t="s">
        <v>126</v>
      </c>
      <c r="I42" s="85" t="s">
        <v>662</v>
      </c>
      <c r="J42" s="67" t="s">
        <v>303</v>
      </c>
      <c r="K42" s="9"/>
      <c r="L42" s="9" t="s">
        <v>114</v>
      </c>
      <c r="M42" s="9">
        <v>21</v>
      </c>
      <c r="N42" s="9">
        <v>1</v>
      </c>
      <c r="O42" s="46">
        <f t="shared" si="2"/>
        <v>4.7619047619047619</v>
      </c>
      <c r="P42" s="55"/>
      <c r="Q42" s="9" t="s">
        <v>126</v>
      </c>
      <c r="R42" s="9">
        <v>11</v>
      </c>
      <c r="S42" s="9">
        <v>0</v>
      </c>
      <c r="T42" s="46">
        <f t="shared" si="3"/>
        <v>0</v>
      </c>
      <c r="U42" s="46"/>
      <c r="V42" s="71">
        <v>1</v>
      </c>
      <c r="W42" s="9"/>
    </row>
    <row r="43" spans="1:23" x14ac:dyDescent="0.3">
      <c r="A43" s="2">
        <v>4</v>
      </c>
      <c r="B43" s="2">
        <v>251</v>
      </c>
      <c r="C43" s="2" t="s">
        <v>281</v>
      </c>
      <c r="D43" s="2">
        <v>2021</v>
      </c>
      <c r="E43" s="2" t="s">
        <v>113</v>
      </c>
      <c r="F43" s="3" t="s">
        <v>300</v>
      </c>
      <c r="G43" s="16" t="s">
        <v>124</v>
      </c>
      <c r="H43" s="16" t="s">
        <v>126</v>
      </c>
      <c r="I43" s="85" t="s">
        <v>644</v>
      </c>
      <c r="J43" s="9" t="s">
        <v>305</v>
      </c>
      <c r="K43" s="9"/>
      <c r="L43" s="9" t="s">
        <v>114</v>
      </c>
      <c r="M43" s="9"/>
      <c r="N43" s="9">
        <v>4</v>
      </c>
      <c r="O43" s="46"/>
      <c r="P43" s="55"/>
      <c r="Q43" s="9" t="s">
        <v>126</v>
      </c>
      <c r="R43" s="9"/>
      <c r="S43" s="9">
        <v>2</v>
      </c>
      <c r="T43" s="46"/>
      <c r="U43" s="46"/>
      <c r="V43" s="71"/>
      <c r="W43" s="9"/>
    </row>
    <row r="44" spans="1:23" x14ac:dyDescent="0.3">
      <c r="A44" s="2">
        <v>4</v>
      </c>
      <c r="B44" s="2">
        <v>251</v>
      </c>
      <c r="C44" s="2" t="s">
        <v>281</v>
      </c>
      <c r="D44" s="2">
        <v>2021</v>
      </c>
      <c r="E44" s="2" t="s">
        <v>113</v>
      </c>
      <c r="F44" s="3" t="s">
        <v>300</v>
      </c>
      <c r="G44" s="16" t="s">
        <v>124</v>
      </c>
      <c r="H44" s="16" t="s">
        <v>126</v>
      </c>
      <c r="I44" s="85" t="s">
        <v>647</v>
      </c>
      <c r="J44" s="67" t="s">
        <v>98</v>
      </c>
      <c r="K44" s="9"/>
      <c r="L44" s="9" t="s">
        <v>114</v>
      </c>
      <c r="M44" s="9">
        <v>21</v>
      </c>
      <c r="N44" s="9">
        <v>2</v>
      </c>
      <c r="O44" s="46">
        <f t="shared" ref="O44:O68" si="4">N44/M44*100</f>
        <v>9.5238095238095237</v>
      </c>
      <c r="P44" s="55"/>
      <c r="Q44" s="9" t="s">
        <v>126</v>
      </c>
      <c r="R44" s="9">
        <v>11</v>
      </c>
      <c r="S44" s="9">
        <v>0</v>
      </c>
      <c r="T44" s="46">
        <f t="shared" ref="T44:T68" si="5">S44/R44*100</f>
        <v>0</v>
      </c>
      <c r="U44" s="46"/>
      <c r="V44" s="71">
        <v>0.53400000000000003</v>
      </c>
      <c r="W44" s="9"/>
    </row>
    <row r="45" spans="1:23" x14ac:dyDescent="0.3">
      <c r="A45" s="2">
        <v>4</v>
      </c>
      <c r="B45" s="2">
        <v>251</v>
      </c>
      <c r="C45" s="2" t="s">
        <v>281</v>
      </c>
      <c r="D45" s="2">
        <v>2021</v>
      </c>
      <c r="E45" s="2" t="s">
        <v>113</v>
      </c>
      <c r="F45" s="3" t="s">
        <v>300</v>
      </c>
      <c r="G45" s="16" t="s">
        <v>124</v>
      </c>
      <c r="H45" s="16" t="s">
        <v>126</v>
      </c>
      <c r="I45" s="103" t="s">
        <v>648</v>
      </c>
      <c r="J45" s="69" t="s">
        <v>341</v>
      </c>
      <c r="K45" s="9"/>
      <c r="L45" s="9" t="s">
        <v>114</v>
      </c>
      <c r="M45" s="9">
        <v>21</v>
      </c>
      <c r="N45" s="9">
        <v>2</v>
      </c>
      <c r="O45" s="46">
        <f t="shared" si="4"/>
        <v>9.5238095238095237</v>
      </c>
      <c r="P45" s="55"/>
      <c r="Q45" s="9" t="s">
        <v>126</v>
      </c>
      <c r="R45" s="9">
        <v>11</v>
      </c>
      <c r="S45" s="9">
        <v>0</v>
      </c>
      <c r="T45" s="46">
        <f t="shared" si="5"/>
        <v>0</v>
      </c>
      <c r="U45" s="46"/>
      <c r="V45" s="71">
        <v>0.53400000000000003</v>
      </c>
      <c r="W45" s="9"/>
    </row>
    <row r="46" spans="1:23" x14ac:dyDescent="0.3">
      <c r="A46" s="2">
        <v>4</v>
      </c>
      <c r="B46" s="2">
        <v>251</v>
      </c>
      <c r="C46" s="2" t="s">
        <v>281</v>
      </c>
      <c r="D46" s="2">
        <v>2021</v>
      </c>
      <c r="E46" s="2" t="s">
        <v>113</v>
      </c>
      <c r="F46" s="3" t="s">
        <v>300</v>
      </c>
      <c r="G46" s="16" t="s">
        <v>124</v>
      </c>
      <c r="H46" s="16" t="s">
        <v>126</v>
      </c>
      <c r="I46" s="85" t="s">
        <v>652</v>
      </c>
      <c r="J46" s="67" t="s">
        <v>248</v>
      </c>
      <c r="K46" s="9"/>
      <c r="L46" s="9" t="s">
        <v>114</v>
      </c>
      <c r="M46" s="9">
        <v>21</v>
      </c>
      <c r="N46" s="9">
        <v>1</v>
      </c>
      <c r="O46" s="46">
        <f t="shared" si="4"/>
        <v>4.7619047619047619</v>
      </c>
      <c r="P46" s="55"/>
      <c r="Q46" s="9" t="s">
        <v>126</v>
      </c>
      <c r="R46" s="9">
        <v>11</v>
      </c>
      <c r="S46" s="9">
        <v>0</v>
      </c>
      <c r="T46" s="46">
        <f t="shared" si="5"/>
        <v>0</v>
      </c>
      <c r="U46" s="46"/>
      <c r="V46" s="71">
        <v>1</v>
      </c>
      <c r="W46" s="9"/>
    </row>
    <row r="47" spans="1:23" x14ac:dyDescent="0.3">
      <c r="A47" s="2">
        <v>4</v>
      </c>
      <c r="B47" s="2">
        <v>251</v>
      </c>
      <c r="C47" s="2" t="s">
        <v>281</v>
      </c>
      <c r="D47" s="2">
        <v>2021</v>
      </c>
      <c r="E47" s="2" t="s">
        <v>113</v>
      </c>
      <c r="F47" s="3" t="s">
        <v>300</v>
      </c>
      <c r="G47" s="16" t="s">
        <v>124</v>
      </c>
      <c r="H47" s="16" t="s">
        <v>126</v>
      </c>
      <c r="I47" s="85" t="s">
        <v>651</v>
      </c>
      <c r="J47" s="67" t="s">
        <v>247</v>
      </c>
      <c r="K47" s="9"/>
      <c r="L47" s="9" t="s">
        <v>114</v>
      </c>
      <c r="M47" s="9">
        <v>21</v>
      </c>
      <c r="N47" s="9">
        <v>1</v>
      </c>
      <c r="O47" s="46">
        <f t="shared" si="4"/>
        <v>4.7619047619047619</v>
      </c>
      <c r="P47" s="55"/>
      <c r="Q47" s="9" t="s">
        <v>126</v>
      </c>
      <c r="R47" s="9">
        <v>11</v>
      </c>
      <c r="S47" s="9">
        <v>0</v>
      </c>
      <c r="T47" s="46">
        <f t="shared" si="5"/>
        <v>0</v>
      </c>
      <c r="U47" s="46"/>
      <c r="V47" s="71">
        <v>1</v>
      </c>
      <c r="W47" s="9"/>
    </row>
    <row r="48" spans="1:23" x14ac:dyDescent="0.3">
      <c r="A48" s="2">
        <v>4</v>
      </c>
      <c r="B48" s="2">
        <v>251</v>
      </c>
      <c r="C48" s="2" t="s">
        <v>281</v>
      </c>
      <c r="D48" s="2">
        <v>2021</v>
      </c>
      <c r="E48" s="2" t="s">
        <v>113</v>
      </c>
      <c r="F48" s="3" t="s">
        <v>300</v>
      </c>
      <c r="G48" s="16" t="s">
        <v>124</v>
      </c>
      <c r="H48" s="16" t="s">
        <v>126</v>
      </c>
      <c r="I48" s="85" t="s">
        <v>663</v>
      </c>
      <c r="J48" s="67" t="s">
        <v>306</v>
      </c>
      <c r="K48" s="9"/>
      <c r="L48" s="9" t="s">
        <v>114</v>
      </c>
      <c r="M48" s="9">
        <v>21</v>
      </c>
      <c r="N48" s="9">
        <v>0</v>
      </c>
      <c r="O48" s="46">
        <f t="shared" si="4"/>
        <v>0</v>
      </c>
      <c r="P48" s="55"/>
      <c r="Q48" s="9" t="s">
        <v>126</v>
      </c>
      <c r="R48" s="9">
        <v>11</v>
      </c>
      <c r="S48" s="9">
        <v>1</v>
      </c>
      <c r="T48" s="46">
        <f t="shared" si="5"/>
        <v>9.0909090909090917</v>
      </c>
      <c r="U48" s="46"/>
      <c r="V48" s="71">
        <v>0.34399999999999997</v>
      </c>
      <c r="W48" s="9"/>
    </row>
    <row r="49" spans="1:23" x14ac:dyDescent="0.3">
      <c r="A49" s="2">
        <v>4</v>
      </c>
      <c r="B49" s="2">
        <v>251</v>
      </c>
      <c r="C49" s="2" t="s">
        <v>281</v>
      </c>
      <c r="D49" s="2">
        <v>2021</v>
      </c>
      <c r="E49" s="2" t="s">
        <v>113</v>
      </c>
      <c r="F49" s="3" t="s">
        <v>300</v>
      </c>
      <c r="G49" s="16" t="s">
        <v>124</v>
      </c>
      <c r="H49" s="16" t="s">
        <v>126</v>
      </c>
      <c r="I49" s="85" t="s">
        <v>664</v>
      </c>
      <c r="J49" s="67" t="s">
        <v>307</v>
      </c>
      <c r="K49" s="9"/>
      <c r="L49" s="9" t="s">
        <v>114</v>
      </c>
      <c r="M49" s="9">
        <v>21</v>
      </c>
      <c r="N49" s="9">
        <v>0</v>
      </c>
      <c r="O49" s="46">
        <f t="shared" si="4"/>
        <v>0</v>
      </c>
      <c r="P49" s="55"/>
      <c r="Q49" s="9" t="s">
        <v>126</v>
      </c>
      <c r="R49" s="9">
        <v>11</v>
      </c>
      <c r="S49" s="9">
        <v>1</v>
      </c>
      <c r="T49" s="46">
        <f t="shared" si="5"/>
        <v>9.0909090909090917</v>
      </c>
      <c r="U49" s="46"/>
      <c r="V49" s="71">
        <v>0.34</v>
      </c>
      <c r="W49" s="9"/>
    </row>
    <row r="50" spans="1:23" x14ac:dyDescent="0.3">
      <c r="A50" s="2">
        <v>4</v>
      </c>
      <c r="B50" s="2">
        <v>251</v>
      </c>
      <c r="C50" s="2" t="s">
        <v>281</v>
      </c>
      <c r="D50" s="2">
        <v>2021</v>
      </c>
      <c r="E50" s="2" t="s">
        <v>113</v>
      </c>
      <c r="F50" s="3" t="s">
        <v>300</v>
      </c>
      <c r="G50" s="16" t="s">
        <v>124</v>
      </c>
      <c r="H50" s="16" t="s">
        <v>126</v>
      </c>
      <c r="I50" s="85" t="s">
        <v>665</v>
      </c>
      <c r="J50" s="9" t="s">
        <v>308</v>
      </c>
      <c r="K50" s="9" t="s">
        <v>312</v>
      </c>
      <c r="L50" s="9" t="s">
        <v>114</v>
      </c>
      <c r="M50" s="9">
        <v>27</v>
      </c>
      <c r="N50" s="9">
        <v>15</v>
      </c>
      <c r="O50" s="46">
        <f t="shared" si="4"/>
        <v>55.555555555555557</v>
      </c>
      <c r="P50" s="55"/>
      <c r="Q50" s="9" t="s">
        <v>126</v>
      </c>
      <c r="R50" s="9">
        <v>11</v>
      </c>
      <c r="S50" s="9">
        <v>2</v>
      </c>
      <c r="T50" s="46">
        <f t="shared" si="5"/>
        <v>18.181818181818183</v>
      </c>
      <c r="U50" s="46"/>
      <c r="V50" s="181">
        <v>0.13100000000000001</v>
      </c>
      <c r="W50" s="9"/>
    </row>
    <row r="51" spans="1:23" x14ac:dyDescent="0.3">
      <c r="A51" s="2">
        <v>4</v>
      </c>
      <c r="B51" s="2">
        <v>251</v>
      </c>
      <c r="C51" s="2" t="s">
        <v>281</v>
      </c>
      <c r="D51" s="2">
        <v>2021</v>
      </c>
      <c r="E51" s="2" t="s">
        <v>113</v>
      </c>
      <c r="F51" s="3" t="s">
        <v>300</v>
      </c>
      <c r="G51" s="16" t="s">
        <v>124</v>
      </c>
      <c r="H51" s="16" t="s">
        <v>126</v>
      </c>
      <c r="I51" s="85" t="s">
        <v>665</v>
      </c>
      <c r="J51" s="9" t="s">
        <v>309</v>
      </c>
      <c r="K51" s="9" t="s">
        <v>312</v>
      </c>
      <c r="L51" s="9" t="s">
        <v>114</v>
      </c>
      <c r="M51" s="9">
        <v>27</v>
      </c>
      <c r="N51" s="9">
        <v>4</v>
      </c>
      <c r="O51" s="46">
        <f t="shared" si="4"/>
        <v>14.814814814814813</v>
      </c>
      <c r="P51" s="55"/>
      <c r="Q51" s="9" t="s">
        <v>126</v>
      </c>
      <c r="R51" s="9">
        <v>11</v>
      </c>
      <c r="S51" s="9">
        <v>3</v>
      </c>
      <c r="T51" s="46">
        <f t="shared" si="5"/>
        <v>27.27272727272727</v>
      </c>
      <c r="U51" s="46"/>
      <c r="V51" s="71"/>
      <c r="W51" s="9"/>
    </row>
    <row r="52" spans="1:23" x14ac:dyDescent="0.3">
      <c r="A52" s="2">
        <v>4</v>
      </c>
      <c r="B52" s="2">
        <v>251</v>
      </c>
      <c r="C52" s="2" t="s">
        <v>281</v>
      </c>
      <c r="D52" s="2">
        <v>2021</v>
      </c>
      <c r="E52" s="2" t="s">
        <v>113</v>
      </c>
      <c r="F52" s="3" t="s">
        <v>300</v>
      </c>
      <c r="G52" s="16" t="s">
        <v>124</v>
      </c>
      <c r="H52" s="16" t="s">
        <v>126</v>
      </c>
      <c r="I52" s="85" t="s">
        <v>665</v>
      </c>
      <c r="J52" s="9" t="s">
        <v>319</v>
      </c>
      <c r="K52" s="9" t="s">
        <v>320</v>
      </c>
      <c r="L52" s="9" t="s">
        <v>114</v>
      </c>
      <c r="M52" s="9">
        <v>27</v>
      </c>
      <c r="N52" s="9">
        <v>7</v>
      </c>
      <c r="O52" s="46">
        <f t="shared" si="4"/>
        <v>25.925925925925924</v>
      </c>
      <c r="P52" s="55"/>
      <c r="Q52" s="9" t="s">
        <v>126</v>
      </c>
      <c r="R52" s="9">
        <v>11</v>
      </c>
      <c r="S52" s="9">
        <v>6</v>
      </c>
      <c r="T52" s="46">
        <f t="shared" si="5"/>
        <v>54.54545454545454</v>
      </c>
      <c r="U52" s="46"/>
      <c r="V52" s="71"/>
      <c r="W52" s="9"/>
    </row>
    <row r="53" spans="1:23" x14ac:dyDescent="0.3">
      <c r="A53" s="2">
        <v>4</v>
      </c>
      <c r="B53" s="2">
        <v>251</v>
      </c>
      <c r="C53" s="2" t="s">
        <v>281</v>
      </c>
      <c r="D53" s="2">
        <v>2021</v>
      </c>
      <c r="E53" s="2" t="s">
        <v>113</v>
      </c>
      <c r="F53" s="3" t="s">
        <v>300</v>
      </c>
      <c r="G53" s="16" t="s">
        <v>124</v>
      </c>
      <c r="H53" s="16" t="s">
        <v>126</v>
      </c>
      <c r="I53" s="85" t="s">
        <v>665</v>
      </c>
      <c r="J53" s="9" t="s">
        <v>310</v>
      </c>
      <c r="K53" s="9" t="s">
        <v>320</v>
      </c>
      <c r="L53" s="9" t="s">
        <v>114</v>
      </c>
      <c r="M53" s="9">
        <v>27</v>
      </c>
      <c r="N53" s="9">
        <v>1</v>
      </c>
      <c r="O53" s="46">
        <f t="shared" si="4"/>
        <v>3.7037037037037033</v>
      </c>
      <c r="P53" s="55" t="s">
        <v>325</v>
      </c>
      <c r="Q53" s="9" t="s">
        <v>126</v>
      </c>
      <c r="R53" s="9">
        <v>11</v>
      </c>
      <c r="S53" s="9">
        <v>0</v>
      </c>
      <c r="T53" s="46">
        <f t="shared" si="5"/>
        <v>0</v>
      </c>
      <c r="U53" s="46"/>
      <c r="V53" s="71"/>
      <c r="W53" s="9"/>
    </row>
    <row r="54" spans="1:23" x14ac:dyDescent="0.3">
      <c r="A54" s="2">
        <v>4</v>
      </c>
      <c r="B54" s="2">
        <v>251</v>
      </c>
      <c r="C54" s="2" t="s">
        <v>281</v>
      </c>
      <c r="D54" s="2">
        <v>2021</v>
      </c>
      <c r="E54" s="2" t="s">
        <v>113</v>
      </c>
      <c r="F54" s="3" t="s">
        <v>300</v>
      </c>
      <c r="G54" s="16" t="s">
        <v>124</v>
      </c>
      <c r="H54" s="16" t="s">
        <v>126</v>
      </c>
      <c r="I54" s="85" t="s">
        <v>665</v>
      </c>
      <c r="J54" s="9" t="s">
        <v>311</v>
      </c>
      <c r="K54" s="9" t="s">
        <v>320</v>
      </c>
      <c r="L54" s="9" t="s">
        <v>114</v>
      </c>
      <c r="M54" s="9">
        <v>27</v>
      </c>
      <c r="N54" s="9">
        <v>0</v>
      </c>
      <c r="O54" s="46">
        <f t="shared" si="4"/>
        <v>0</v>
      </c>
      <c r="P54" s="55"/>
      <c r="Q54" s="9" t="s">
        <v>126</v>
      </c>
      <c r="R54" s="9">
        <v>11</v>
      </c>
      <c r="S54" s="9">
        <v>0</v>
      </c>
      <c r="T54" s="46">
        <f t="shared" si="5"/>
        <v>0</v>
      </c>
      <c r="U54" s="46"/>
      <c r="V54" s="71"/>
      <c r="W54" s="9"/>
    </row>
    <row r="55" spans="1:23" x14ac:dyDescent="0.3">
      <c r="A55" s="2">
        <v>4</v>
      </c>
      <c r="B55" s="2">
        <v>251</v>
      </c>
      <c r="C55" s="2" t="s">
        <v>281</v>
      </c>
      <c r="D55" s="2">
        <v>2021</v>
      </c>
      <c r="E55" s="2" t="s">
        <v>113</v>
      </c>
      <c r="F55" s="3" t="s">
        <v>300</v>
      </c>
      <c r="G55" s="16" t="s">
        <v>124</v>
      </c>
      <c r="H55" s="16" t="s">
        <v>126</v>
      </c>
      <c r="I55" s="85" t="s">
        <v>660</v>
      </c>
      <c r="J55" s="9" t="s">
        <v>318</v>
      </c>
      <c r="K55" s="9"/>
      <c r="L55" s="9" t="s">
        <v>114</v>
      </c>
      <c r="M55" s="9">
        <v>21</v>
      </c>
      <c r="N55" s="9">
        <v>2</v>
      </c>
      <c r="O55" s="46">
        <f t="shared" si="4"/>
        <v>9.5238095238095237</v>
      </c>
      <c r="P55" s="55"/>
      <c r="Q55" s="9" t="s">
        <v>126</v>
      </c>
      <c r="R55" s="9">
        <v>11</v>
      </c>
      <c r="S55" s="9">
        <v>0</v>
      </c>
      <c r="T55" s="46">
        <f t="shared" si="5"/>
        <v>0</v>
      </c>
      <c r="U55" s="46"/>
      <c r="V55" s="71">
        <v>0.53400000000000003</v>
      </c>
      <c r="W55" s="9"/>
    </row>
    <row r="56" spans="1:23" x14ac:dyDescent="0.3">
      <c r="A56" s="2">
        <v>5</v>
      </c>
      <c r="B56" s="2">
        <v>177</v>
      </c>
      <c r="C56" s="2" t="s">
        <v>331</v>
      </c>
      <c r="D56" s="2">
        <v>2020</v>
      </c>
      <c r="E56" s="2" t="s">
        <v>113</v>
      </c>
      <c r="F56" s="3" t="s">
        <v>338</v>
      </c>
      <c r="G56" s="3" t="s">
        <v>124</v>
      </c>
      <c r="H56" s="3" t="s">
        <v>126</v>
      </c>
      <c r="I56" s="83" t="s">
        <v>646</v>
      </c>
      <c r="J56" s="9" t="s">
        <v>351</v>
      </c>
      <c r="K56" s="9"/>
      <c r="L56" s="9" t="s">
        <v>114</v>
      </c>
      <c r="M56" s="9">
        <v>45</v>
      </c>
      <c r="N56" s="9">
        <v>0</v>
      </c>
      <c r="O56" s="46">
        <f t="shared" si="4"/>
        <v>0</v>
      </c>
      <c r="P56" s="55"/>
      <c r="Q56" s="9" t="s">
        <v>126</v>
      </c>
      <c r="R56" s="9">
        <v>56</v>
      </c>
      <c r="S56" s="9">
        <v>0</v>
      </c>
      <c r="T56" s="46">
        <f t="shared" si="5"/>
        <v>0</v>
      </c>
      <c r="U56" s="46"/>
      <c r="V56" s="71"/>
      <c r="W56" s="9"/>
    </row>
    <row r="57" spans="1:23" x14ac:dyDescent="0.3">
      <c r="A57" s="2">
        <v>5</v>
      </c>
      <c r="B57" s="2">
        <v>177</v>
      </c>
      <c r="C57" s="2" t="s">
        <v>331</v>
      </c>
      <c r="D57" s="2">
        <v>2020</v>
      </c>
      <c r="E57" s="2" t="s">
        <v>113</v>
      </c>
      <c r="F57" s="3" t="s">
        <v>338</v>
      </c>
      <c r="G57" s="3" t="s">
        <v>124</v>
      </c>
      <c r="H57" s="3" t="s">
        <v>126</v>
      </c>
      <c r="I57" s="83" t="s">
        <v>647</v>
      </c>
      <c r="J57" s="9" t="s">
        <v>98</v>
      </c>
      <c r="K57" s="9"/>
      <c r="L57" s="9" t="s">
        <v>114</v>
      </c>
      <c r="M57" s="9">
        <v>45</v>
      </c>
      <c r="N57" s="9">
        <v>17</v>
      </c>
      <c r="O57" s="46">
        <f t="shared" si="4"/>
        <v>37.777777777777779</v>
      </c>
      <c r="P57" s="55"/>
      <c r="Q57" s="9" t="s">
        <v>126</v>
      </c>
      <c r="R57" s="9">
        <v>56</v>
      </c>
      <c r="S57" s="9">
        <v>23</v>
      </c>
      <c r="T57" s="46">
        <f t="shared" si="5"/>
        <v>41.071428571428569</v>
      </c>
      <c r="U57" s="46"/>
      <c r="V57" s="71">
        <v>0.74</v>
      </c>
      <c r="W57" s="9"/>
    </row>
    <row r="58" spans="1:23" x14ac:dyDescent="0.3">
      <c r="A58" s="2">
        <v>5</v>
      </c>
      <c r="B58" s="2">
        <v>177</v>
      </c>
      <c r="C58" s="2" t="s">
        <v>331</v>
      </c>
      <c r="D58" s="2">
        <v>2020</v>
      </c>
      <c r="E58" s="2" t="s">
        <v>113</v>
      </c>
      <c r="F58" s="3" t="s">
        <v>338</v>
      </c>
      <c r="G58" s="3" t="s">
        <v>124</v>
      </c>
      <c r="H58" s="3" t="s">
        <v>126</v>
      </c>
      <c r="I58" s="83" t="s">
        <v>666</v>
      </c>
      <c r="J58" s="67" t="s">
        <v>339</v>
      </c>
      <c r="K58" s="9"/>
      <c r="L58" s="9" t="s">
        <v>114</v>
      </c>
      <c r="M58" s="9">
        <v>45</v>
      </c>
      <c r="N58" s="9">
        <v>12</v>
      </c>
      <c r="O58" s="46">
        <f t="shared" si="4"/>
        <v>26.666666666666668</v>
      </c>
      <c r="P58" s="55"/>
      <c r="Q58" s="9" t="s">
        <v>126</v>
      </c>
      <c r="R58" s="9">
        <v>56</v>
      </c>
      <c r="S58" s="9">
        <v>16</v>
      </c>
      <c r="T58" s="46">
        <f t="shared" si="5"/>
        <v>28.571428571428569</v>
      </c>
      <c r="U58" s="46"/>
      <c r="V58" s="71"/>
      <c r="W58" s="9"/>
    </row>
    <row r="59" spans="1:23" x14ac:dyDescent="0.3">
      <c r="A59" s="2">
        <v>5</v>
      </c>
      <c r="B59" s="2">
        <v>177</v>
      </c>
      <c r="C59" s="2" t="s">
        <v>331</v>
      </c>
      <c r="D59" s="2">
        <v>2020</v>
      </c>
      <c r="E59" s="2" t="s">
        <v>113</v>
      </c>
      <c r="F59" s="3" t="s">
        <v>338</v>
      </c>
      <c r="G59" s="3" t="s">
        <v>124</v>
      </c>
      <c r="H59" s="3" t="s">
        <v>126</v>
      </c>
      <c r="I59" s="103" t="s">
        <v>648</v>
      </c>
      <c r="J59" s="67" t="s">
        <v>340</v>
      </c>
      <c r="K59" s="9"/>
      <c r="L59" s="9" t="s">
        <v>114</v>
      </c>
      <c r="M59" s="9">
        <v>45</v>
      </c>
      <c r="N59" s="9">
        <v>5</v>
      </c>
      <c r="O59" s="46">
        <f t="shared" si="4"/>
        <v>11.111111111111111</v>
      </c>
      <c r="P59" s="55"/>
      <c r="Q59" s="9" t="s">
        <v>126</v>
      </c>
      <c r="R59" s="9">
        <v>56</v>
      </c>
      <c r="S59" s="9">
        <v>7</v>
      </c>
      <c r="T59" s="46">
        <f t="shared" si="5"/>
        <v>12.5</v>
      </c>
      <c r="U59" s="46"/>
      <c r="V59" s="71"/>
      <c r="W59" s="9"/>
    </row>
    <row r="60" spans="1:23" x14ac:dyDescent="0.3">
      <c r="A60" s="2">
        <v>5</v>
      </c>
      <c r="B60" s="2">
        <v>177</v>
      </c>
      <c r="C60" s="2" t="s">
        <v>331</v>
      </c>
      <c r="D60" s="2">
        <v>2020</v>
      </c>
      <c r="E60" s="2" t="s">
        <v>113</v>
      </c>
      <c r="F60" s="3" t="s">
        <v>338</v>
      </c>
      <c r="G60" s="3" t="s">
        <v>124</v>
      </c>
      <c r="H60" s="3" t="s">
        <v>126</v>
      </c>
      <c r="I60" s="83" t="s">
        <v>667</v>
      </c>
      <c r="J60" s="9" t="s">
        <v>342</v>
      </c>
      <c r="K60" s="9"/>
      <c r="L60" s="9" t="s">
        <v>114</v>
      </c>
      <c r="M60" s="9">
        <v>45</v>
      </c>
      <c r="N60" s="9">
        <v>11</v>
      </c>
      <c r="O60" s="46">
        <f t="shared" si="4"/>
        <v>24.444444444444443</v>
      </c>
      <c r="P60" s="55"/>
      <c r="Q60" s="9" t="s">
        <v>126</v>
      </c>
      <c r="R60" s="9">
        <v>56</v>
      </c>
      <c r="S60" s="9">
        <v>19</v>
      </c>
      <c r="T60" s="46">
        <f t="shared" si="5"/>
        <v>33.928571428571431</v>
      </c>
      <c r="U60" s="46"/>
      <c r="V60" s="71">
        <v>0.3</v>
      </c>
      <c r="W60" s="9"/>
    </row>
    <row r="61" spans="1:23" x14ac:dyDescent="0.3">
      <c r="A61" s="2">
        <v>5</v>
      </c>
      <c r="B61" s="2">
        <v>177</v>
      </c>
      <c r="C61" s="2" t="s">
        <v>331</v>
      </c>
      <c r="D61" s="2">
        <v>2020</v>
      </c>
      <c r="E61" s="2" t="s">
        <v>113</v>
      </c>
      <c r="F61" s="3" t="s">
        <v>338</v>
      </c>
      <c r="G61" s="3" t="s">
        <v>124</v>
      </c>
      <c r="H61" s="3" t="s">
        <v>126</v>
      </c>
      <c r="I61" s="83" t="s">
        <v>685</v>
      </c>
      <c r="J61" s="67" t="s">
        <v>343</v>
      </c>
      <c r="K61" s="9"/>
      <c r="L61" s="9" t="s">
        <v>114</v>
      </c>
      <c r="M61" s="9">
        <v>45</v>
      </c>
      <c r="N61" s="9">
        <v>11</v>
      </c>
      <c r="O61" s="46">
        <f t="shared" si="4"/>
        <v>24.444444444444443</v>
      </c>
      <c r="P61" s="55"/>
      <c r="Q61" s="9" t="s">
        <v>126</v>
      </c>
      <c r="R61" s="9">
        <v>56</v>
      </c>
      <c r="S61" s="9">
        <v>16</v>
      </c>
      <c r="T61" s="46">
        <f t="shared" si="5"/>
        <v>28.571428571428569</v>
      </c>
      <c r="U61" s="46"/>
      <c r="V61" s="71"/>
      <c r="W61" s="9"/>
    </row>
    <row r="62" spans="1:23" x14ac:dyDescent="0.3">
      <c r="A62" s="2">
        <v>5</v>
      </c>
      <c r="B62" s="2">
        <v>177</v>
      </c>
      <c r="C62" s="2" t="s">
        <v>331</v>
      </c>
      <c r="D62" s="2">
        <v>2020</v>
      </c>
      <c r="E62" s="2" t="s">
        <v>113</v>
      </c>
      <c r="F62" s="3" t="s">
        <v>338</v>
      </c>
      <c r="G62" s="3" t="s">
        <v>124</v>
      </c>
      <c r="H62" s="3" t="s">
        <v>126</v>
      </c>
      <c r="I62" s="83" t="s">
        <v>685</v>
      </c>
      <c r="J62" s="67" t="s">
        <v>344</v>
      </c>
      <c r="K62" s="9"/>
      <c r="L62" s="9" t="s">
        <v>114</v>
      </c>
      <c r="M62" s="9">
        <v>45</v>
      </c>
      <c r="N62" s="9">
        <v>0</v>
      </c>
      <c r="O62" s="46">
        <f t="shared" si="4"/>
        <v>0</v>
      </c>
      <c r="P62" s="55"/>
      <c r="Q62" s="9" t="s">
        <v>126</v>
      </c>
      <c r="R62" s="9">
        <v>56</v>
      </c>
      <c r="S62" s="9">
        <v>3</v>
      </c>
      <c r="T62" s="46">
        <f t="shared" si="5"/>
        <v>5.3571428571428568</v>
      </c>
      <c r="U62" s="46"/>
      <c r="V62" s="71"/>
      <c r="W62" s="9"/>
    </row>
    <row r="63" spans="1:23" x14ac:dyDescent="0.3">
      <c r="A63" s="2">
        <v>5</v>
      </c>
      <c r="B63" s="2">
        <v>177</v>
      </c>
      <c r="C63" s="2" t="s">
        <v>331</v>
      </c>
      <c r="D63" s="2">
        <v>2020</v>
      </c>
      <c r="E63" s="2" t="s">
        <v>113</v>
      </c>
      <c r="F63" s="3" t="s">
        <v>338</v>
      </c>
      <c r="G63" s="3" t="s">
        <v>124</v>
      </c>
      <c r="H63" s="3" t="s">
        <v>126</v>
      </c>
      <c r="I63" s="83" t="s">
        <v>650</v>
      </c>
      <c r="J63" s="9" t="s">
        <v>99</v>
      </c>
      <c r="K63" s="9"/>
      <c r="L63" s="9" t="s">
        <v>114</v>
      </c>
      <c r="M63" s="9">
        <v>45</v>
      </c>
      <c r="N63" s="9">
        <v>8</v>
      </c>
      <c r="O63" s="46">
        <f t="shared" si="4"/>
        <v>17.777777777777779</v>
      </c>
      <c r="P63" s="55" t="s">
        <v>345</v>
      </c>
      <c r="Q63" s="9" t="s">
        <v>126</v>
      </c>
      <c r="R63" s="9">
        <v>56</v>
      </c>
      <c r="S63" s="9">
        <v>14</v>
      </c>
      <c r="T63" s="46">
        <f t="shared" si="5"/>
        <v>25</v>
      </c>
      <c r="U63" s="46" t="s">
        <v>345</v>
      </c>
      <c r="V63" s="71">
        <v>0.38</v>
      </c>
      <c r="W63" s="9"/>
    </row>
    <row r="64" spans="1:23" x14ac:dyDescent="0.3">
      <c r="A64" s="2">
        <v>5</v>
      </c>
      <c r="B64" s="2">
        <v>177</v>
      </c>
      <c r="C64" s="2" t="s">
        <v>331</v>
      </c>
      <c r="D64" s="2">
        <v>2020</v>
      </c>
      <c r="E64" s="2" t="s">
        <v>113</v>
      </c>
      <c r="F64" s="3" t="s">
        <v>338</v>
      </c>
      <c r="G64" s="3" t="s">
        <v>124</v>
      </c>
      <c r="H64" s="3" t="s">
        <v>126</v>
      </c>
      <c r="I64" s="83" t="s">
        <v>649</v>
      </c>
      <c r="J64" s="9" t="s">
        <v>171</v>
      </c>
      <c r="K64" s="9"/>
      <c r="L64" s="9" t="s">
        <v>114</v>
      </c>
      <c r="M64" s="9">
        <v>45</v>
      </c>
      <c r="N64" s="9">
        <v>7</v>
      </c>
      <c r="O64" s="46">
        <f t="shared" si="4"/>
        <v>15.555555555555555</v>
      </c>
      <c r="P64" s="55" t="s">
        <v>346</v>
      </c>
      <c r="Q64" s="9" t="s">
        <v>126</v>
      </c>
      <c r="R64" s="9">
        <v>56</v>
      </c>
      <c r="S64" s="9">
        <v>10</v>
      </c>
      <c r="T64" s="46">
        <f t="shared" si="5"/>
        <v>17.857142857142858</v>
      </c>
      <c r="U64" s="46" t="s">
        <v>346</v>
      </c>
      <c r="V64" s="71">
        <v>0.8</v>
      </c>
      <c r="W64" s="9"/>
    </row>
    <row r="65" spans="1:23" x14ac:dyDescent="0.3">
      <c r="A65" s="2">
        <v>5</v>
      </c>
      <c r="B65" s="2">
        <v>177</v>
      </c>
      <c r="C65" s="2" t="s">
        <v>331</v>
      </c>
      <c r="D65" s="2">
        <v>2020</v>
      </c>
      <c r="E65" s="2" t="s">
        <v>113</v>
      </c>
      <c r="F65" s="3" t="s">
        <v>338</v>
      </c>
      <c r="G65" s="3" t="s">
        <v>124</v>
      </c>
      <c r="H65" s="3" t="s">
        <v>126</v>
      </c>
      <c r="I65" s="83" t="s">
        <v>668</v>
      </c>
      <c r="J65" s="9" t="s">
        <v>347</v>
      </c>
      <c r="K65" s="9"/>
      <c r="L65" s="9" t="s">
        <v>114</v>
      </c>
      <c r="M65" s="9">
        <v>45</v>
      </c>
      <c r="N65" s="9">
        <v>5</v>
      </c>
      <c r="O65" s="46">
        <f t="shared" si="4"/>
        <v>11.111111111111111</v>
      </c>
      <c r="P65" s="55"/>
      <c r="Q65" s="9" t="s">
        <v>126</v>
      </c>
      <c r="R65" s="9">
        <v>56</v>
      </c>
      <c r="S65" s="9">
        <v>7</v>
      </c>
      <c r="T65" s="46">
        <f t="shared" si="5"/>
        <v>12.5</v>
      </c>
      <c r="U65" s="46"/>
      <c r="V65" s="71">
        <v>0.83</v>
      </c>
      <c r="W65" s="9"/>
    </row>
    <row r="66" spans="1:23" x14ac:dyDescent="0.3">
      <c r="A66" s="2">
        <v>5</v>
      </c>
      <c r="B66" s="2">
        <v>177</v>
      </c>
      <c r="C66" s="2" t="s">
        <v>331</v>
      </c>
      <c r="D66" s="2">
        <v>2020</v>
      </c>
      <c r="E66" s="2" t="s">
        <v>113</v>
      </c>
      <c r="F66" s="3" t="s">
        <v>338</v>
      </c>
      <c r="G66" s="3" t="s">
        <v>124</v>
      </c>
      <c r="H66" s="3" t="s">
        <v>126</v>
      </c>
      <c r="I66" s="83" t="s">
        <v>669</v>
      </c>
      <c r="J66" s="9" t="s">
        <v>348</v>
      </c>
      <c r="K66" s="9"/>
      <c r="L66" s="9" t="s">
        <v>114</v>
      </c>
      <c r="M66" s="9">
        <v>45</v>
      </c>
      <c r="N66" s="9">
        <v>1</v>
      </c>
      <c r="O66" s="46">
        <f t="shared" si="4"/>
        <v>2.2222222222222223</v>
      </c>
      <c r="P66" s="55"/>
      <c r="Q66" s="9" t="s">
        <v>126</v>
      </c>
      <c r="R66" s="9">
        <v>56</v>
      </c>
      <c r="S66" s="9">
        <v>2</v>
      </c>
      <c r="T66" s="46">
        <f t="shared" si="5"/>
        <v>3.5714285714285712</v>
      </c>
      <c r="U66" s="46"/>
      <c r="V66" s="71">
        <v>0.69</v>
      </c>
      <c r="W66" s="9"/>
    </row>
    <row r="67" spans="1:23" x14ac:dyDescent="0.3">
      <c r="A67" s="2">
        <v>5</v>
      </c>
      <c r="B67" s="2">
        <v>177</v>
      </c>
      <c r="C67" s="2" t="s">
        <v>331</v>
      </c>
      <c r="D67" s="2">
        <v>2020</v>
      </c>
      <c r="E67" s="2" t="s">
        <v>113</v>
      </c>
      <c r="F67" s="3" t="s">
        <v>338</v>
      </c>
      <c r="G67" s="3" t="s">
        <v>124</v>
      </c>
      <c r="H67" s="3" t="s">
        <v>126</v>
      </c>
      <c r="I67" s="83" t="s">
        <v>670</v>
      </c>
      <c r="J67" s="9" t="s">
        <v>349</v>
      </c>
      <c r="K67" s="9"/>
      <c r="L67" s="9" t="s">
        <v>114</v>
      </c>
      <c r="M67" s="9">
        <v>45</v>
      </c>
      <c r="N67" s="9">
        <v>0</v>
      </c>
      <c r="O67" s="46">
        <f t="shared" si="4"/>
        <v>0</v>
      </c>
      <c r="P67" s="55"/>
      <c r="Q67" s="9" t="s">
        <v>126</v>
      </c>
      <c r="R67" s="9">
        <v>56</v>
      </c>
      <c r="S67" s="9">
        <v>2</v>
      </c>
      <c r="T67" s="46">
        <f t="shared" si="5"/>
        <v>3.5714285714285712</v>
      </c>
      <c r="U67" s="46"/>
      <c r="V67" s="71">
        <v>0.2</v>
      </c>
      <c r="W67" s="9"/>
    </row>
    <row r="68" spans="1:23" x14ac:dyDescent="0.3">
      <c r="A68" s="2">
        <v>5</v>
      </c>
      <c r="B68" s="2">
        <v>177</v>
      </c>
      <c r="C68" s="2" t="s">
        <v>331</v>
      </c>
      <c r="D68" s="2">
        <v>2020</v>
      </c>
      <c r="E68" s="2" t="s">
        <v>113</v>
      </c>
      <c r="F68" s="3" t="s">
        <v>338</v>
      </c>
      <c r="G68" s="43" t="s">
        <v>124</v>
      </c>
      <c r="H68" s="43" t="s">
        <v>126</v>
      </c>
      <c r="I68" s="101" t="s">
        <v>671</v>
      </c>
      <c r="J68" s="44" t="s">
        <v>350</v>
      </c>
      <c r="K68" s="44"/>
      <c r="L68" s="44" t="s">
        <v>114</v>
      </c>
      <c r="M68" s="44">
        <v>45</v>
      </c>
      <c r="N68" s="44">
        <v>7</v>
      </c>
      <c r="O68" s="47">
        <f t="shared" si="4"/>
        <v>15.555555555555555</v>
      </c>
      <c r="P68" s="56"/>
      <c r="Q68" s="44" t="s">
        <v>126</v>
      </c>
      <c r="R68" s="44">
        <v>56</v>
      </c>
      <c r="S68" s="44">
        <v>12</v>
      </c>
      <c r="T68" s="47">
        <f t="shared" si="5"/>
        <v>21.428571428571427</v>
      </c>
      <c r="U68" s="47"/>
      <c r="V68" s="72">
        <v>0.54</v>
      </c>
      <c r="W68" s="44"/>
    </row>
    <row r="69" spans="1:23" x14ac:dyDescent="0.3">
      <c r="A69" s="2">
        <v>7</v>
      </c>
      <c r="B69" s="2">
        <v>1297</v>
      </c>
      <c r="C69" s="2" t="s">
        <v>415</v>
      </c>
      <c r="D69" s="2">
        <v>2013</v>
      </c>
      <c r="E69" s="2" t="s">
        <v>113</v>
      </c>
      <c r="F69" s="63" t="s">
        <v>509</v>
      </c>
      <c r="G69" s="63" t="s">
        <v>558</v>
      </c>
      <c r="H69" s="94" t="s">
        <v>524</v>
      </c>
      <c r="I69" s="85" t="s">
        <v>646</v>
      </c>
      <c r="J69" s="45" t="s">
        <v>400</v>
      </c>
      <c r="K69" s="45"/>
      <c r="L69" s="45" t="s">
        <v>700</v>
      </c>
      <c r="M69" s="45">
        <v>86</v>
      </c>
      <c r="N69" s="45">
        <v>0</v>
      </c>
      <c r="O69" s="48">
        <f t="shared" ref="O69:O81" si="6">N69/M69*100</f>
        <v>0</v>
      </c>
      <c r="P69" s="54"/>
      <c r="Q69" s="94" t="s">
        <v>524</v>
      </c>
      <c r="R69" s="45"/>
      <c r="S69" s="45" t="s">
        <v>403</v>
      </c>
      <c r="T69" s="48"/>
      <c r="U69" s="48"/>
      <c r="V69" s="70"/>
      <c r="W69" s="45"/>
    </row>
    <row r="70" spans="1:23" x14ac:dyDescent="0.3">
      <c r="A70" s="2">
        <v>7</v>
      </c>
      <c r="B70" s="2">
        <v>1297</v>
      </c>
      <c r="C70" s="2" t="s">
        <v>415</v>
      </c>
      <c r="D70" s="2">
        <v>2013</v>
      </c>
      <c r="E70" s="2" t="s">
        <v>113</v>
      </c>
      <c r="F70" s="63" t="s">
        <v>509</v>
      </c>
      <c r="G70" s="63" t="s">
        <v>558</v>
      </c>
      <c r="H70" s="94" t="s">
        <v>524</v>
      </c>
      <c r="I70" s="85" t="s">
        <v>645</v>
      </c>
      <c r="J70" s="9" t="s">
        <v>514</v>
      </c>
      <c r="K70" s="9" t="s">
        <v>515</v>
      </c>
      <c r="L70" s="45" t="s">
        <v>700</v>
      </c>
      <c r="M70" s="9">
        <v>86</v>
      </c>
      <c r="N70" s="9">
        <v>0</v>
      </c>
      <c r="O70" s="48">
        <f t="shared" si="6"/>
        <v>0</v>
      </c>
      <c r="P70" s="55"/>
      <c r="Q70" s="94" t="s">
        <v>524</v>
      </c>
      <c r="R70" s="9"/>
      <c r="S70" s="9" t="s">
        <v>403</v>
      </c>
      <c r="T70" s="46"/>
      <c r="U70" s="46"/>
      <c r="V70" s="71"/>
      <c r="W70" s="9"/>
    </row>
    <row r="71" spans="1:23" x14ac:dyDescent="0.3">
      <c r="A71" s="2">
        <v>7</v>
      </c>
      <c r="B71" s="2">
        <v>1297</v>
      </c>
      <c r="C71" s="2" t="s">
        <v>415</v>
      </c>
      <c r="D71" s="2">
        <v>2013</v>
      </c>
      <c r="E71" s="2" t="s">
        <v>113</v>
      </c>
      <c r="F71" s="63" t="s">
        <v>509</v>
      </c>
      <c r="G71" s="63" t="s">
        <v>558</v>
      </c>
      <c r="H71" s="94" t="s">
        <v>524</v>
      </c>
      <c r="I71" s="85" t="s">
        <v>649</v>
      </c>
      <c r="J71" s="9" t="s">
        <v>516</v>
      </c>
      <c r="K71" s="9" t="s">
        <v>517</v>
      </c>
      <c r="L71" s="45" t="s">
        <v>700</v>
      </c>
      <c r="M71" s="9">
        <v>86</v>
      </c>
      <c r="N71" s="9">
        <v>51</v>
      </c>
      <c r="O71" s="48">
        <f t="shared" si="6"/>
        <v>59.302325581395351</v>
      </c>
      <c r="P71" s="55" t="s">
        <v>518</v>
      </c>
      <c r="Q71" s="94" t="s">
        <v>524</v>
      </c>
      <c r="R71" s="9"/>
      <c r="S71" s="9" t="s">
        <v>403</v>
      </c>
      <c r="T71" s="46"/>
      <c r="U71" s="46"/>
      <c r="V71" s="71"/>
      <c r="W71" s="9"/>
    </row>
    <row r="72" spans="1:23" x14ac:dyDescent="0.3">
      <c r="A72" s="2">
        <v>7</v>
      </c>
      <c r="B72" s="2">
        <v>1297</v>
      </c>
      <c r="C72" s="2" t="s">
        <v>415</v>
      </c>
      <c r="D72" s="2">
        <v>2013</v>
      </c>
      <c r="E72" s="2" t="s">
        <v>113</v>
      </c>
      <c r="F72" s="63" t="s">
        <v>509</v>
      </c>
      <c r="G72" s="63" t="s">
        <v>558</v>
      </c>
      <c r="H72" s="94" t="s">
        <v>524</v>
      </c>
      <c r="I72" s="85" t="s">
        <v>647</v>
      </c>
      <c r="J72" s="9" t="s">
        <v>98</v>
      </c>
      <c r="K72" s="9" t="s">
        <v>519</v>
      </c>
      <c r="L72" s="45" t="s">
        <v>700</v>
      </c>
      <c r="M72" s="9">
        <v>86</v>
      </c>
      <c r="N72" s="9">
        <v>45</v>
      </c>
      <c r="O72" s="48">
        <f t="shared" si="6"/>
        <v>52.325581395348841</v>
      </c>
      <c r="P72" s="55" t="s">
        <v>683</v>
      </c>
      <c r="Q72" s="94" t="s">
        <v>524</v>
      </c>
      <c r="R72" s="9"/>
      <c r="S72" s="9" t="s">
        <v>403</v>
      </c>
      <c r="T72" s="46"/>
      <c r="U72" s="46"/>
      <c r="V72" s="71"/>
      <c r="W72" s="9"/>
    </row>
    <row r="73" spans="1:23" x14ac:dyDescent="0.3">
      <c r="A73" s="2">
        <v>7</v>
      </c>
      <c r="B73" s="2">
        <v>1297</v>
      </c>
      <c r="C73" s="2" t="s">
        <v>415</v>
      </c>
      <c r="D73" s="2">
        <v>2013</v>
      </c>
      <c r="E73" s="2" t="s">
        <v>113</v>
      </c>
      <c r="F73" s="63" t="s">
        <v>509</v>
      </c>
      <c r="G73" s="63" t="s">
        <v>558</v>
      </c>
      <c r="H73" s="94" t="s">
        <v>524</v>
      </c>
      <c r="I73" s="85" t="s">
        <v>672</v>
      </c>
      <c r="J73" s="9" t="s">
        <v>520</v>
      </c>
      <c r="K73" s="9"/>
      <c r="L73" s="45" t="s">
        <v>700</v>
      </c>
      <c r="M73" s="9">
        <v>86</v>
      </c>
      <c r="N73" s="9">
        <v>7</v>
      </c>
      <c r="O73" s="48">
        <f t="shared" si="6"/>
        <v>8.1395348837209305</v>
      </c>
      <c r="P73" s="55" t="s">
        <v>523</v>
      </c>
      <c r="Q73" s="94" t="s">
        <v>524</v>
      </c>
      <c r="R73" s="9"/>
      <c r="S73" s="9" t="s">
        <v>403</v>
      </c>
      <c r="T73" s="46"/>
      <c r="U73" s="46"/>
      <c r="V73" s="71"/>
      <c r="W73" s="9"/>
    </row>
    <row r="74" spans="1:23" x14ac:dyDescent="0.3">
      <c r="A74" s="2">
        <v>7</v>
      </c>
      <c r="B74" s="2">
        <v>1297</v>
      </c>
      <c r="C74" s="2" t="s">
        <v>415</v>
      </c>
      <c r="D74" s="2">
        <v>2013</v>
      </c>
      <c r="E74" s="2" t="s">
        <v>113</v>
      </c>
      <c r="F74" s="63" t="s">
        <v>509</v>
      </c>
      <c r="G74" s="63" t="s">
        <v>558</v>
      </c>
      <c r="H74" s="94" t="s">
        <v>524</v>
      </c>
      <c r="I74" s="85" t="s">
        <v>673</v>
      </c>
      <c r="J74" s="9" t="s">
        <v>521</v>
      </c>
      <c r="K74" s="9"/>
      <c r="L74" s="45" t="s">
        <v>700</v>
      </c>
      <c r="M74" s="9">
        <v>86</v>
      </c>
      <c r="N74" s="9">
        <v>9</v>
      </c>
      <c r="O74" s="46">
        <f t="shared" si="6"/>
        <v>10.465116279069768</v>
      </c>
      <c r="P74" s="55" t="s">
        <v>523</v>
      </c>
      <c r="Q74" s="94" t="s">
        <v>524</v>
      </c>
      <c r="R74" s="9"/>
      <c r="S74" s="9" t="s">
        <v>403</v>
      </c>
      <c r="T74" s="46"/>
      <c r="U74" s="46"/>
      <c r="V74" s="71"/>
      <c r="W74" s="9"/>
    </row>
    <row r="75" spans="1:23" x14ac:dyDescent="0.3">
      <c r="A75" s="2">
        <v>7</v>
      </c>
      <c r="B75" s="2">
        <v>1297</v>
      </c>
      <c r="C75" s="2" t="s">
        <v>415</v>
      </c>
      <c r="D75" s="2">
        <v>2013</v>
      </c>
      <c r="E75" s="2" t="s">
        <v>113</v>
      </c>
      <c r="F75" s="63" t="s">
        <v>509</v>
      </c>
      <c r="G75" s="63" t="s">
        <v>558</v>
      </c>
      <c r="H75" s="94" t="s">
        <v>524</v>
      </c>
      <c r="I75" s="85" t="s">
        <v>674</v>
      </c>
      <c r="J75" s="9" t="s">
        <v>522</v>
      </c>
      <c r="K75" s="9"/>
      <c r="L75" s="45" t="s">
        <v>700</v>
      </c>
      <c r="M75" s="9">
        <v>86</v>
      </c>
      <c r="N75" s="9">
        <v>21</v>
      </c>
      <c r="O75" s="46">
        <f t="shared" si="6"/>
        <v>24.418604651162788</v>
      </c>
      <c r="P75" s="55" t="s">
        <v>684</v>
      </c>
      <c r="Q75" s="94" t="s">
        <v>524</v>
      </c>
      <c r="R75" s="9"/>
      <c r="S75" s="9" t="s">
        <v>403</v>
      </c>
      <c r="T75" s="46"/>
      <c r="U75" s="46"/>
      <c r="V75" s="71"/>
      <c r="W75" s="9"/>
    </row>
    <row r="76" spans="1:23" x14ac:dyDescent="0.3">
      <c r="A76" s="2">
        <v>7</v>
      </c>
      <c r="B76" s="2">
        <v>1297</v>
      </c>
      <c r="C76" s="2" t="s">
        <v>415</v>
      </c>
      <c r="D76" s="2">
        <v>2013</v>
      </c>
      <c r="E76" s="2" t="s">
        <v>113</v>
      </c>
      <c r="F76" s="63" t="s">
        <v>509</v>
      </c>
      <c r="G76" s="63" t="s">
        <v>558</v>
      </c>
      <c r="H76" s="94" t="s">
        <v>524</v>
      </c>
      <c r="I76" s="85" t="s">
        <v>652</v>
      </c>
      <c r="J76" s="9" t="s">
        <v>525</v>
      </c>
      <c r="K76" s="9"/>
      <c r="L76" s="45" t="s">
        <v>700</v>
      </c>
      <c r="M76" s="9">
        <v>86</v>
      </c>
      <c r="N76" s="9">
        <v>86</v>
      </c>
      <c r="O76" s="46">
        <f t="shared" si="6"/>
        <v>100</v>
      </c>
      <c r="P76" s="55" t="s">
        <v>526</v>
      </c>
      <c r="Q76" s="94" t="s">
        <v>524</v>
      </c>
      <c r="R76" s="9"/>
      <c r="S76" s="9" t="s">
        <v>403</v>
      </c>
      <c r="T76" s="46"/>
      <c r="U76" s="46"/>
      <c r="V76" s="71"/>
      <c r="W76" s="9"/>
    </row>
    <row r="77" spans="1:23" x14ac:dyDescent="0.3">
      <c r="A77" s="2">
        <v>7</v>
      </c>
      <c r="B77" s="2">
        <v>1297</v>
      </c>
      <c r="C77" s="2" t="s">
        <v>415</v>
      </c>
      <c r="D77" s="2">
        <v>2013</v>
      </c>
      <c r="E77" s="2" t="s">
        <v>113</v>
      </c>
      <c r="F77" s="63" t="s">
        <v>509</v>
      </c>
      <c r="G77" s="63" t="s">
        <v>558</v>
      </c>
      <c r="H77" s="94" t="s">
        <v>524</v>
      </c>
      <c r="I77" s="85" t="s">
        <v>652</v>
      </c>
      <c r="J77" s="9" t="s">
        <v>527</v>
      </c>
      <c r="K77" s="9"/>
      <c r="L77" s="45" t="s">
        <v>700</v>
      </c>
      <c r="M77" s="9">
        <v>86</v>
      </c>
      <c r="N77" s="9">
        <v>23</v>
      </c>
      <c r="O77" s="46">
        <f t="shared" si="6"/>
        <v>26.744186046511626</v>
      </c>
      <c r="P77" s="55" t="s">
        <v>528</v>
      </c>
      <c r="Q77" s="94" t="s">
        <v>524</v>
      </c>
      <c r="R77" s="9"/>
      <c r="S77" s="9" t="s">
        <v>403</v>
      </c>
      <c r="T77" s="46"/>
      <c r="U77" s="46"/>
      <c r="V77" s="71"/>
      <c r="W77" s="9"/>
    </row>
    <row r="78" spans="1:23" x14ac:dyDescent="0.3">
      <c r="A78" s="2">
        <v>7</v>
      </c>
      <c r="B78" s="2">
        <v>1297</v>
      </c>
      <c r="C78" s="2" t="s">
        <v>415</v>
      </c>
      <c r="D78" s="2">
        <v>2013</v>
      </c>
      <c r="E78" s="2" t="s">
        <v>113</v>
      </c>
      <c r="F78" s="63" t="s">
        <v>509</v>
      </c>
      <c r="G78" s="63" t="s">
        <v>558</v>
      </c>
      <c r="H78" s="94" t="s">
        <v>524</v>
      </c>
      <c r="I78" s="85" t="s">
        <v>675</v>
      </c>
      <c r="J78" s="9" t="s">
        <v>529</v>
      </c>
      <c r="K78" s="9" t="s">
        <v>530</v>
      </c>
      <c r="L78" s="45" t="s">
        <v>700</v>
      </c>
      <c r="M78" s="9">
        <v>86</v>
      </c>
      <c r="N78" s="9">
        <v>14</v>
      </c>
      <c r="O78" s="46">
        <f t="shared" si="6"/>
        <v>16.279069767441861</v>
      </c>
      <c r="P78" s="55" t="s">
        <v>531</v>
      </c>
      <c r="Q78" s="94" t="s">
        <v>524</v>
      </c>
      <c r="R78" s="9"/>
      <c r="S78" s="9" t="s">
        <v>403</v>
      </c>
      <c r="T78" s="46"/>
      <c r="U78" s="46"/>
      <c r="V78" s="71"/>
      <c r="W78" s="9"/>
    </row>
    <row r="79" spans="1:23" x14ac:dyDescent="0.3">
      <c r="A79" s="2">
        <v>7</v>
      </c>
      <c r="B79" s="2">
        <v>1297</v>
      </c>
      <c r="C79" s="2" t="s">
        <v>415</v>
      </c>
      <c r="D79" s="2">
        <v>2013</v>
      </c>
      <c r="E79" s="2" t="s">
        <v>113</v>
      </c>
      <c r="F79" s="63" t="s">
        <v>509</v>
      </c>
      <c r="G79" s="63" t="s">
        <v>558</v>
      </c>
      <c r="H79" s="94" t="s">
        <v>524</v>
      </c>
      <c r="I79" s="9" t="s">
        <v>593</v>
      </c>
      <c r="J79" s="9" t="s">
        <v>532</v>
      </c>
      <c r="K79" s="9"/>
      <c r="L79" s="45" t="s">
        <v>700</v>
      </c>
      <c r="M79" s="9">
        <v>86</v>
      </c>
      <c r="N79" s="9">
        <v>37</v>
      </c>
      <c r="O79" s="46">
        <f t="shared" si="6"/>
        <v>43.02325581395349</v>
      </c>
      <c r="P79" s="55" t="s">
        <v>533</v>
      </c>
      <c r="Q79" s="94" t="s">
        <v>524</v>
      </c>
      <c r="R79" s="9"/>
      <c r="S79" s="9" t="s">
        <v>403</v>
      </c>
      <c r="T79" s="46"/>
      <c r="U79" s="46"/>
      <c r="V79" s="71"/>
      <c r="W79" s="9"/>
    </row>
    <row r="80" spans="1:23" x14ac:dyDescent="0.3">
      <c r="A80" s="2">
        <v>7</v>
      </c>
      <c r="B80" s="2">
        <v>1297</v>
      </c>
      <c r="C80" s="2" t="s">
        <v>415</v>
      </c>
      <c r="D80" s="2">
        <v>2013</v>
      </c>
      <c r="E80" s="2" t="s">
        <v>113</v>
      </c>
      <c r="F80" s="63" t="s">
        <v>509</v>
      </c>
      <c r="G80" s="63" t="s">
        <v>558</v>
      </c>
      <c r="H80" s="94" t="s">
        <v>524</v>
      </c>
      <c r="I80" s="85" t="s">
        <v>652</v>
      </c>
      <c r="J80" s="9" t="s">
        <v>534</v>
      </c>
      <c r="K80" s="9"/>
      <c r="L80" s="45" t="s">
        <v>700</v>
      </c>
      <c r="M80" s="9">
        <v>86</v>
      </c>
      <c r="N80" s="9">
        <v>55</v>
      </c>
      <c r="O80" s="46">
        <f t="shared" si="6"/>
        <v>63.953488372093027</v>
      </c>
      <c r="P80" s="55"/>
      <c r="Q80" s="94" t="s">
        <v>524</v>
      </c>
      <c r="R80" s="9"/>
      <c r="S80" s="9" t="s">
        <v>403</v>
      </c>
      <c r="T80" s="46"/>
      <c r="U80" s="46"/>
      <c r="V80" s="71"/>
      <c r="W80" s="9"/>
    </row>
    <row r="81" spans="1:23" x14ac:dyDescent="0.3">
      <c r="A81" s="2">
        <v>7</v>
      </c>
      <c r="B81" s="2">
        <v>1297</v>
      </c>
      <c r="C81" s="2" t="s">
        <v>415</v>
      </c>
      <c r="D81" s="2">
        <v>2013</v>
      </c>
      <c r="E81" s="2" t="s">
        <v>113</v>
      </c>
      <c r="F81" s="63" t="s">
        <v>509</v>
      </c>
      <c r="G81" s="63" t="s">
        <v>558</v>
      </c>
      <c r="H81" s="94" t="s">
        <v>524</v>
      </c>
      <c r="I81" s="85" t="s">
        <v>652</v>
      </c>
      <c r="J81" s="9" t="s">
        <v>535</v>
      </c>
      <c r="K81" s="9"/>
      <c r="L81" s="45" t="s">
        <v>700</v>
      </c>
      <c r="M81" s="9">
        <v>86</v>
      </c>
      <c r="N81" s="9">
        <v>52</v>
      </c>
      <c r="O81" s="46">
        <f t="shared" si="6"/>
        <v>60.465116279069761</v>
      </c>
      <c r="P81" s="55"/>
      <c r="Q81" s="94" t="s">
        <v>524</v>
      </c>
      <c r="R81" s="9"/>
      <c r="S81" s="9" t="s">
        <v>403</v>
      </c>
      <c r="T81" s="46"/>
      <c r="U81" s="46"/>
      <c r="V81" s="71"/>
      <c r="W81" s="9"/>
    </row>
    <row r="82" spans="1:23" x14ac:dyDescent="0.3">
      <c r="A82" s="2">
        <v>7</v>
      </c>
      <c r="B82" s="2">
        <v>1297</v>
      </c>
      <c r="C82" s="2" t="s">
        <v>415</v>
      </c>
      <c r="D82" s="2">
        <v>2013</v>
      </c>
      <c r="E82" s="2" t="s">
        <v>113</v>
      </c>
      <c r="F82" s="63" t="s">
        <v>509</v>
      </c>
      <c r="G82" s="63" t="s">
        <v>558</v>
      </c>
      <c r="H82" s="94" t="s">
        <v>524</v>
      </c>
      <c r="I82" s="85" t="s">
        <v>664</v>
      </c>
      <c r="J82" s="9" t="s">
        <v>536</v>
      </c>
      <c r="K82" s="9"/>
      <c r="L82" s="45" t="s">
        <v>700</v>
      </c>
      <c r="M82" s="9"/>
      <c r="N82" s="9" t="s">
        <v>403</v>
      </c>
      <c r="O82" s="46"/>
      <c r="P82" s="55"/>
      <c r="Q82" s="9" t="s">
        <v>537</v>
      </c>
      <c r="R82" s="9">
        <v>140</v>
      </c>
      <c r="S82" s="9">
        <v>0</v>
      </c>
      <c r="T82" s="46">
        <f>S82/R82*100</f>
        <v>0</v>
      </c>
      <c r="U82" s="46"/>
      <c r="V82" s="71"/>
      <c r="W82" s="9"/>
    </row>
    <row r="83" spans="1:23" x14ac:dyDescent="0.3">
      <c r="A83" s="2">
        <v>7</v>
      </c>
      <c r="B83" s="2">
        <v>1297</v>
      </c>
      <c r="C83" s="2" t="s">
        <v>415</v>
      </c>
      <c r="D83" s="2">
        <v>2013</v>
      </c>
      <c r="E83" s="2" t="s">
        <v>113</v>
      </c>
      <c r="F83" s="63" t="s">
        <v>509</v>
      </c>
      <c r="G83" s="63" t="s">
        <v>558</v>
      </c>
      <c r="H83" s="94" t="s">
        <v>524</v>
      </c>
      <c r="I83" s="85" t="s">
        <v>676</v>
      </c>
      <c r="J83" s="9" t="s">
        <v>538</v>
      </c>
      <c r="K83" s="9"/>
      <c r="L83" s="45" t="s">
        <v>700</v>
      </c>
      <c r="M83" s="9"/>
      <c r="N83" s="9" t="s">
        <v>403</v>
      </c>
      <c r="O83" s="46"/>
      <c r="P83" s="55"/>
      <c r="Q83" s="9" t="s">
        <v>537</v>
      </c>
      <c r="R83" s="9" t="s">
        <v>53</v>
      </c>
      <c r="S83" s="9" t="s">
        <v>53</v>
      </c>
      <c r="T83" s="46" t="s">
        <v>53</v>
      </c>
      <c r="U83" s="46" t="s">
        <v>539</v>
      </c>
      <c r="V83" s="71"/>
      <c r="W83" s="9"/>
    </row>
    <row r="84" spans="1:23" x14ac:dyDescent="0.3">
      <c r="A84" s="2">
        <v>7</v>
      </c>
      <c r="B84" s="2">
        <v>1297</v>
      </c>
      <c r="C84" s="2" t="s">
        <v>415</v>
      </c>
      <c r="D84" s="2">
        <v>2013</v>
      </c>
      <c r="E84" s="2" t="s">
        <v>113</v>
      </c>
      <c r="F84" s="63" t="s">
        <v>509</v>
      </c>
      <c r="G84" s="63" t="s">
        <v>558</v>
      </c>
      <c r="H84" s="94" t="s">
        <v>524</v>
      </c>
      <c r="I84" s="85" t="s">
        <v>664</v>
      </c>
      <c r="J84" s="9" t="s">
        <v>540</v>
      </c>
      <c r="K84" s="9"/>
      <c r="L84" s="45" t="s">
        <v>700</v>
      </c>
      <c r="M84" s="9"/>
      <c r="N84" s="9" t="s">
        <v>403</v>
      </c>
      <c r="O84" s="46"/>
      <c r="P84" s="55"/>
      <c r="Q84" s="9" t="s">
        <v>541</v>
      </c>
      <c r="R84" s="9">
        <v>85</v>
      </c>
      <c r="S84" s="9">
        <v>0</v>
      </c>
      <c r="T84" s="46">
        <f>S84/R84*100</f>
        <v>0</v>
      </c>
      <c r="U84" s="46"/>
      <c r="V84" s="71"/>
      <c r="W84" s="9"/>
    </row>
    <row r="85" spans="1:23" x14ac:dyDescent="0.3">
      <c r="A85" s="2">
        <v>7</v>
      </c>
      <c r="B85" s="2">
        <v>1297</v>
      </c>
      <c r="C85" s="2" t="s">
        <v>415</v>
      </c>
      <c r="D85" s="2">
        <v>2013</v>
      </c>
      <c r="E85" s="2" t="s">
        <v>113</v>
      </c>
      <c r="F85" s="63" t="s">
        <v>509</v>
      </c>
      <c r="G85" s="63" t="s">
        <v>558</v>
      </c>
      <c r="H85" s="94" t="s">
        <v>524</v>
      </c>
      <c r="I85" s="85" t="s">
        <v>674</v>
      </c>
      <c r="J85" s="9" t="s">
        <v>542</v>
      </c>
      <c r="K85" s="9"/>
      <c r="L85" s="45" t="s">
        <v>700</v>
      </c>
      <c r="M85" s="9"/>
      <c r="N85" s="9" t="s">
        <v>403</v>
      </c>
      <c r="O85" s="46"/>
      <c r="P85" s="55"/>
      <c r="Q85" s="9" t="s">
        <v>541</v>
      </c>
      <c r="R85" s="9">
        <v>85</v>
      </c>
      <c r="S85" s="9">
        <v>24</v>
      </c>
      <c r="T85" s="46">
        <f>S85/R85*100</f>
        <v>28.235294117647058</v>
      </c>
      <c r="U85" s="46" t="s">
        <v>543</v>
      </c>
      <c r="V85" s="71"/>
      <c r="W85" s="9"/>
    </row>
    <row r="86" spans="1:23" x14ac:dyDescent="0.3">
      <c r="A86" s="2">
        <v>8</v>
      </c>
      <c r="B86" s="2">
        <v>1309</v>
      </c>
      <c r="C86" s="2" t="s">
        <v>494</v>
      </c>
      <c r="D86" s="2">
        <v>2013</v>
      </c>
      <c r="E86" s="2" t="s">
        <v>113</v>
      </c>
      <c r="F86" s="3" t="s">
        <v>570</v>
      </c>
      <c r="G86" s="94" t="s">
        <v>124</v>
      </c>
      <c r="H86" s="94" t="s">
        <v>583</v>
      </c>
      <c r="I86" s="85" t="s">
        <v>645</v>
      </c>
      <c r="J86" s="9" t="s">
        <v>584</v>
      </c>
      <c r="K86" s="9" t="s">
        <v>585</v>
      </c>
      <c r="L86" s="45" t="s">
        <v>114</v>
      </c>
      <c r="M86" s="9">
        <v>31</v>
      </c>
      <c r="N86" s="9">
        <v>0</v>
      </c>
      <c r="O86" s="46">
        <f t="shared" ref="O86:O92" si="7">N86/M86*100</f>
        <v>0</v>
      </c>
      <c r="P86" s="55"/>
      <c r="Q86" s="9" t="s">
        <v>583</v>
      </c>
      <c r="R86" s="9"/>
      <c r="S86" s="9" t="s">
        <v>53</v>
      </c>
      <c r="T86" s="46"/>
      <c r="U86" s="46"/>
      <c r="V86" s="71"/>
      <c r="W86" s="9"/>
    </row>
    <row r="87" spans="1:23" x14ac:dyDescent="0.3">
      <c r="A87" s="2">
        <v>8</v>
      </c>
      <c r="B87" s="2">
        <v>1309</v>
      </c>
      <c r="C87" s="2" t="s">
        <v>494</v>
      </c>
      <c r="D87" s="2">
        <v>2013</v>
      </c>
      <c r="E87" s="2" t="s">
        <v>113</v>
      </c>
      <c r="F87" s="3" t="s">
        <v>570</v>
      </c>
      <c r="G87" s="94" t="s">
        <v>124</v>
      </c>
      <c r="H87" s="94" t="s">
        <v>583</v>
      </c>
      <c r="I87" s="85" t="s">
        <v>649</v>
      </c>
      <c r="J87" s="9" t="s">
        <v>516</v>
      </c>
      <c r="K87" s="9"/>
      <c r="L87" s="45" t="s">
        <v>114</v>
      </c>
      <c r="M87" s="9">
        <v>31</v>
      </c>
      <c r="N87" s="9">
        <v>16</v>
      </c>
      <c r="O87" s="46">
        <f t="shared" si="7"/>
        <v>51.612903225806448</v>
      </c>
      <c r="P87" s="55" t="s">
        <v>586</v>
      </c>
      <c r="Q87" s="9" t="s">
        <v>583</v>
      </c>
      <c r="R87" s="9"/>
      <c r="S87" s="9" t="s">
        <v>53</v>
      </c>
      <c r="T87" s="46"/>
      <c r="U87" s="46"/>
      <c r="V87" s="71"/>
      <c r="W87" s="9"/>
    </row>
    <row r="88" spans="1:23" x14ac:dyDescent="0.3">
      <c r="A88" s="2">
        <v>8</v>
      </c>
      <c r="B88" s="2">
        <v>1309</v>
      </c>
      <c r="C88" s="2" t="s">
        <v>494</v>
      </c>
      <c r="D88" s="2">
        <v>2013</v>
      </c>
      <c r="E88" s="2" t="s">
        <v>113</v>
      </c>
      <c r="F88" s="3" t="s">
        <v>570</v>
      </c>
      <c r="G88" s="94" t="s">
        <v>124</v>
      </c>
      <c r="H88" s="94" t="s">
        <v>583</v>
      </c>
      <c r="I88" s="85" t="s">
        <v>647</v>
      </c>
      <c r="J88" s="9" t="s">
        <v>98</v>
      </c>
      <c r="K88" s="9"/>
      <c r="L88" s="45" t="s">
        <v>114</v>
      </c>
      <c r="M88" s="9">
        <v>31</v>
      </c>
      <c r="N88" s="9">
        <v>12</v>
      </c>
      <c r="O88" s="46">
        <f t="shared" si="7"/>
        <v>38.70967741935484</v>
      </c>
      <c r="P88" s="55" t="s">
        <v>587</v>
      </c>
      <c r="Q88" s="9" t="s">
        <v>583</v>
      </c>
      <c r="R88" s="9"/>
      <c r="S88" s="9" t="s">
        <v>53</v>
      </c>
      <c r="T88" s="46"/>
      <c r="U88" s="46"/>
      <c r="V88" s="71"/>
      <c r="W88" s="9"/>
    </row>
    <row r="89" spans="1:23" x14ac:dyDescent="0.3">
      <c r="A89" s="2">
        <v>8</v>
      </c>
      <c r="B89" s="2">
        <v>1309</v>
      </c>
      <c r="C89" s="2" t="s">
        <v>494</v>
      </c>
      <c r="D89" s="2">
        <v>2013</v>
      </c>
      <c r="E89" s="2" t="s">
        <v>113</v>
      </c>
      <c r="F89" s="3" t="s">
        <v>570</v>
      </c>
      <c r="G89" s="94" t="s">
        <v>124</v>
      </c>
      <c r="H89" s="94" t="s">
        <v>583</v>
      </c>
      <c r="I89" s="85" t="s">
        <v>672</v>
      </c>
      <c r="J89" s="9" t="s">
        <v>520</v>
      </c>
      <c r="K89" s="9"/>
      <c r="L89" s="45" t="s">
        <v>114</v>
      </c>
      <c r="M89" s="9">
        <v>31</v>
      </c>
      <c r="N89" s="9">
        <v>3</v>
      </c>
      <c r="O89" s="46">
        <f t="shared" si="7"/>
        <v>9.67741935483871</v>
      </c>
      <c r="P89" s="55" t="s">
        <v>588</v>
      </c>
      <c r="Q89" s="9" t="s">
        <v>583</v>
      </c>
      <c r="R89" s="9"/>
      <c r="S89" s="9" t="s">
        <v>53</v>
      </c>
      <c r="T89" s="46"/>
      <c r="U89" s="46"/>
      <c r="V89" s="71"/>
      <c r="W89" s="9"/>
    </row>
    <row r="90" spans="1:23" x14ac:dyDescent="0.3">
      <c r="A90" s="2">
        <v>8</v>
      </c>
      <c r="B90" s="2">
        <v>1309</v>
      </c>
      <c r="C90" s="2" t="s">
        <v>494</v>
      </c>
      <c r="D90" s="2">
        <v>2013</v>
      </c>
      <c r="E90" s="2" t="s">
        <v>113</v>
      </c>
      <c r="F90" s="3" t="s">
        <v>570</v>
      </c>
      <c r="G90" s="94" t="s">
        <v>124</v>
      </c>
      <c r="H90" s="94" t="s">
        <v>583</v>
      </c>
      <c r="I90" s="85" t="s">
        <v>673</v>
      </c>
      <c r="J90" s="9" t="s">
        <v>521</v>
      </c>
      <c r="K90" s="9"/>
      <c r="L90" s="45" t="s">
        <v>114</v>
      </c>
      <c r="M90" s="9">
        <v>31</v>
      </c>
      <c r="N90" s="9">
        <v>4</v>
      </c>
      <c r="O90" s="46">
        <f t="shared" si="7"/>
        <v>12.903225806451612</v>
      </c>
      <c r="P90" s="55" t="s">
        <v>590</v>
      </c>
      <c r="Q90" s="9" t="s">
        <v>583</v>
      </c>
      <c r="R90" s="9"/>
      <c r="S90" s="9" t="s">
        <v>53</v>
      </c>
      <c r="T90" s="46"/>
      <c r="U90" s="46"/>
      <c r="V90" s="71"/>
      <c r="W90" s="9"/>
    </row>
    <row r="91" spans="1:23" x14ac:dyDescent="0.3">
      <c r="A91" s="2">
        <v>8</v>
      </c>
      <c r="B91" s="2">
        <v>1309</v>
      </c>
      <c r="C91" s="2" t="s">
        <v>494</v>
      </c>
      <c r="D91" s="2">
        <v>2013</v>
      </c>
      <c r="E91" s="2" t="s">
        <v>113</v>
      </c>
      <c r="F91" s="3" t="s">
        <v>570</v>
      </c>
      <c r="G91" s="94" t="s">
        <v>124</v>
      </c>
      <c r="H91" s="94" t="s">
        <v>583</v>
      </c>
      <c r="I91" s="85" t="s">
        <v>674</v>
      </c>
      <c r="J91" s="9" t="s">
        <v>522</v>
      </c>
      <c r="K91" s="9"/>
      <c r="L91" s="45" t="s">
        <v>114</v>
      </c>
      <c r="M91" s="9">
        <v>31</v>
      </c>
      <c r="N91" s="9">
        <v>6</v>
      </c>
      <c r="O91" s="46">
        <f t="shared" si="7"/>
        <v>19.35483870967742</v>
      </c>
      <c r="P91" s="55" t="s">
        <v>589</v>
      </c>
      <c r="Q91" s="9" t="s">
        <v>583</v>
      </c>
      <c r="R91" s="9"/>
      <c r="S91" s="9" t="s">
        <v>53</v>
      </c>
      <c r="T91" s="46"/>
      <c r="U91" s="46"/>
      <c r="V91" s="71"/>
      <c r="W91" s="9"/>
    </row>
    <row r="92" spans="1:23" x14ac:dyDescent="0.3">
      <c r="A92" s="2">
        <v>8</v>
      </c>
      <c r="B92" s="2">
        <v>1309</v>
      </c>
      <c r="C92" s="2" t="s">
        <v>494</v>
      </c>
      <c r="D92" s="2">
        <v>2013</v>
      </c>
      <c r="E92" s="2" t="s">
        <v>113</v>
      </c>
      <c r="F92" s="3" t="s">
        <v>570</v>
      </c>
      <c r="G92" s="94" t="s">
        <v>124</v>
      </c>
      <c r="H92" s="94" t="s">
        <v>583</v>
      </c>
      <c r="I92" s="85" t="s">
        <v>652</v>
      </c>
      <c r="J92" s="9" t="s">
        <v>591</v>
      </c>
      <c r="K92" s="9"/>
      <c r="L92" s="45" t="s">
        <v>114</v>
      </c>
      <c r="M92" s="9">
        <v>31</v>
      </c>
      <c r="N92" s="9">
        <v>31</v>
      </c>
      <c r="O92" s="46">
        <f t="shared" si="7"/>
        <v>100</v>
      </c>
      <c r="P92" s="55" t="s">
        <v>526</v>
      </c>
      <c r="Q92" s="9" t="s">
        <v>583</v>
      </c>
      <c r="R92" s="9"/>
      <c r="S92" s="9" t="s">
        <v>53</v>
      </c>
      <c r="T92" s="46"/>
      <c r="U92" s="46"/>
      <c r="V92" s="71"/>
      <c r="W92" s="9"/>
    </row>
    <row r="93" spans="1:23" x14ac:dyDescent="0.3">
      <c r="A93" s="2">
        <v>8</v>
      </c>
      <c r="B93" s="2">
        <v>1309</v>
      </c>
      <c r="C93" s="2" t="s">
        <v>494</v>
      </c>
      <c r="D93" s="2">
        <v>2013</v>
      </c>
      <c r="E93" s="2" t="s">
        <v>113</v>
      </c>
      <c r="F93" s="3" t="s">
        <v>570</v>
      </c>
      <c r="G93" s="94" t="s">
        <v>124</v>
      </c>
      <c r="H93" s="94" t="s">
        <v>583</v>
      </c>
      <c r="I93" s="85" t="s">
        <v>652</v>
      </c>
      <c r="J93" s="9" t="s">
        <v>527</v>
      </c>
      <c r="K93" s="9"/>
      <c r="L93" s="45" t="s">
        <v>114</v>
      </c>
      <c r="M93" s="9"/>
      <c r="N93" s="9" t="s">
        <v>53</v>
      </c>
      <c r="O93" s="46"/>
      <c r="P93" s="55" t="s">
        <v>592</v>
      </c>
      <c r="Q93" s="9" t="s">
        <v>583</v>
      </c>
      <c r="R93" s="9"/>
      <c r="S93" s="9" t="s">
        <v>53</v>
      </c>
      <c r="T93" s="46"/>
      <c r="U93" s="46"/>
      <c r="V93" s="71"/>
      <c r="W93" s="9"/>
    </row>
    <row r="94" spans="1:23" x14ac:dyDescent="0.3">
      <c r="A94" s="2">
        <v>8</v>
      </c>
      <c r="B94" s="2">
        <v>1309</v>
      </c>
      <c r="C94" s="2" t="s">
        <v>494</v>
      </c>
      <c r="D94" s="2">
        <v>2013</v>
      </c>
      <c r="E94" s="2" t="s">
        <v>113</v>
      </c>
      <c r="F94" s="3" t="s">
        <v>570</v>
      </c>
      <c r="G94" s="94" t="s">
        <v>124</v>
      </c>
      <c r="H94" s="94" t="s">
        <v>583</v>
      </c>
      <c r="I94" s="9" t="s">
        <v>593</v>
      </c>
      <c r="J94" s="9" t="s">
        <v>593</v>
      </c>
      <c r="K94" s="9"/>
      <c r="L94" s="45" t="s">
        <v>114</v>
      </c>
      <c r="M94" s="9">
        <v>31</v>
      </c>
      <c r="N94" s="9">
        <v>9</v>
      </c>
      <c r="O94" s="46">
        <f t="shared" ref="O94:O112" si="8">N94/M94*100</f>
        <v>29.032258064516132</v>
      </c>
      <c r="P94" s="55" t="s">
        <v>594</v>
      </c>
      <c r="Q94" s="9" t="s">
        <v>583</v>
      </c>
      <c r="R94" s="9"/>
      <c r="S94" s="9" t="s">
        <v>53</v>
      </c>
      <c r="T94" s="46"/>
      <c r="U94" s="46"/>
      <c r="V94" s="71"/>
      <c r="W94" s="9"/>
    </row>
    <row r="95" spans="1:23" x14ac:dyDescent="0.3">
      <c r="A95" s="2">
        <v>8</v>
      </c>
      <c r="B95" s="2">
        <v>1309</v>
      </c>
      <c r="C95" s="2" t="s">
        <v>494</v>
      </c>
      <c r="D95" s="2">
        <v>2013</v>
      </c>
      <c r="E95" s="2" t="s">
        <v>113</v>
      </c>
      <c r="F95" s="3" t="s">
        <v>570</v>
      </c>
      <c r="G95" s="94" t="s">
        <v>124</v>
      </c>
      <c r="H95" s="94" t="s">
        <v>583</v>
      </c>
      <c r="I95" s="85" t="s">
        <v>677</v>
      </c>
      <c r="J95" s="9" t="s">
        <v>595</v>
      </c>
      <c r="K95" s="9" t="s">
        <v>602</v>
      </c>
      <c r="L95" s="45" t="s">
        <v>114</v>
      </c>
      <c r="M95" s="9">
        <v>13</v>
      </c>
      <c r="N95" s="9">
        <v>2</v>
      </c>
      <c r="O95" s="46">
        <f t="shared" si="8"/>
        <v>15.384615384615385</v>
      </c>
      <c r="P95" s="55" t="s">
        <v>596</v>
      </c>
      <c r="Q95" s="9" t="s">
        <v>583</v>
      </c>
      <c r="R95" s="9"/>
      <c r="S95" s="9" t="s">
        <v>53</v>
      </c>
      <c r="T95" s="46"/>
      <c r="U95" s="46"/>
      <c r="V95" s="71"/>
      <c r="W95" s="9"/>
    </row>
    <row r="96" spans="1:23" ht="12.75" customHeight="1" x14ac:dyDescent="0.3">
      <c r="A96" s="2">
        <v>8</v>
      </c>
      <c r="B96" s="2">
        <v>1309</v>
      </c>
      <c r="C96" s="2" t="s">
        <v>494</v>
      </c>
      <c r="D96" s="2">
        <v>2013</v>
      </c>
      <c r="E96" s="2" t="s">
        <v>113</v>
      </c>
      <c r="F96" s="3" t="s">
        <v>570</v>
      </c>
      <c r="G96" s="94" t="s">
        <v>124</v>
      </c>
      <c r="H96" s="94" t="s">
        <v>583</v>
      </c>
      <c r="I96" s="85" t="s">
        <v>675</v>
      </c>
      <c r="J96" s="9" t="s">
        <v>597</v>
      </c>
      <c r="K96" s="9" t="s">
        <v>602</v>
      </c>
      <c r="L96" s="45" t="s">
        <v>114</v>
      </c>
      <c r="M96" s="9">
        <v>13</v>
      </c>
      <c r="N96" s="9">
        <v>3</v>
      </c>
      <c r="O96" s="46">
        <f t="shared" si="8"/>
        <v>23.076923076923077</v>
      </c>
      <c r="P96" s="55" t="s">
        <v>598</v>
      </c>
      <c r="Q96" s="9" t="s">
        <v>583</v>
      </c>
      <c r="R96" s="9"/>
      <c r="S96" s="9" t="s">
        <v>53</v>
      </c>
      <c r="T96" s="46"/>
      <c r="U96" s="46"/>
      <c r="V96" s="71"/>
      <c r="W96" s="9"/>
    </row>
    <row r="97" spans="1:23" ht="12.75" customHeight="1" x14ac:dyDescent="0.3">
      <c r="A97" s="2">
        <v>8</v>
      </c>
      <c r="B97" s="2">
        <v>1309</v>
      </c>
      <c r="C97" s="2" t="s">
        <v>494</v>
      </c>
      <c r="D97" s="2">
        <v>2013</v>
      </c>
      <c r="E97" s="2" t="s">
        <v>113</v>
      </c>
      <c r="F97" s="3" t="s">
        <v>570</v>
      </c>
      <c r="G97" s="94" t="s">
        <v>124</v>
      </c>
      <c r="H97" s="94" t="s">
        <v>583</v>
      </c>
      <c r="I97" s="85" t="s">
        <v>678</v>
      </c>
      <c r="J97" s="9" t="s">
        <v>599</v>
      </c>
      <c r="K97" s="9" t="s">
        <v>602</v>
      </c>
      <c r="L97" s="45" t="s">
        <v>114</v>
      </c>
      <c r="M97" s="9">
        <v>13</v>
      </c>
      <c r="N97" s="9">
        <v>2</v>
      </c>
      <c r="O97" s="46">
        <f t="shared" si="8"/>
        <v>15.384615384615385</v>
      </c>
      <c r="P97" s="55" t="s">
        <v>600</v>
      </c>
      <c r="Q97" s="9" t="s">
        <v>583</v>
      </c>
      <c r="R97" s="9"/>
      <c r="S97" s="9" t="s">
        <v>53</v>
      </c>
      <c r="T97" s="46"/>
      <c r="U97" s="46"/>
      <c r="V97" s="71"/>
      <c r="W97" s="9"/>
    </row>
    <row r="98" spans="1:23" ht="12.75" customHeight="1" x14ac:dyDescent="0.3">
      <c r="A98" s="2">
        <v>8</v>
      </c>
      <c r="B98" s="2">
        <v>1309</v>
      </c>
      <c r="C98" s="2" t="s">
        <v>494</v>
      </c>
      <c r="D98" s="2">
        <v>2013</v>
      </c>
      <c r="E98" s="2" t="s">
        <v>113</v>
      </c>
      <c r="F98" s="3" t="s">
        <v>570</v>
      </c>
      <c r="G98" s="94" t="s">
        <v>124</v>
      </c>
      <c r="H98" s="94" t="s">
        <v>583</v>
      </c>
      <c r="I98" s="85" t="s">
        <v>646</v>
      </c>
      <c r="J98" s="9" t="s">
        <v>601</v>
      </c>
      <c r="K98" s="100"/>
      <c r="L98" s="45" t="s">
        <v>114</v>
      </c>
      <c r="M98" s="9">
        <v>31</v>
      </c>
      <c r="N98" s="9">
        <v>0</v>
      </c>
      <c r="O98" s="46">
        <f t="shared" si="8"/>
        <v>0</v>
      </c>
      <c r="P98" s="55"/>
      <c r="Q98" s="9" t="s">
        <v>583</v>
      </c>
      <c r="R98" s="9"/>
      <c r="S98" s="9" t="s">
        <v>53</v>
      </c>
      <c r="T98" s="46"/>
      <c r="U98" s="46"/>
      <c r="V98" s="71"/>
      <c r="W98" s="9"/>
    </row>
    <row r="99" spans="1:23" ht="12.75" customHeight="1" x14ac:dyDescent="0.3">
      <c r="A99" s="2">
        <v>8</v>
      </c>
      <c r="B99" s="2">
        <v>1309</v>
      </c>
      <c r="C99" s="2" t="s">
        <v>494</v>
      </c>
      <c r="D99" s="2">
        <v>2013</v>
      </c>
      <c r="E99" s="2" t="s">
        <v>113</v>
      </c>
      <c r="F99" s="3" t="s">
        <v>570</v>
      </c>
      <c r="G99" s="94" t="s">
        <v>124</v>
      </c>
      <c r="H99" s="94" t="s">
        <v>583</v>
      </c>
      <c r="I99" s="85" t="s">
        <v>652</v>
      </c>
      <c r="J99" s="9" t="s">
        <v>534</v>
      </c>
      <c r="K99" s="100"/>
      <c r="L99" s="45" t="s">
        <v>114</v>
      </c>
      <c r="M99" s="9">
        <v>31</v>
      </c>
      <c r="N99" s="9">
        <v>11</v>
      </c>
      <c r="O99" s="46">
        <f t="shared" si="8"/>
        <v>35.483870967741936</v>
      </c>
      <c r="P99" s="55"/>
      <c r="Q99" s="9" t="s">
        <v>583</v>
      </c>
      <c r="R99" s="9"/>
      <c r="S99" s="9" t="s">
        <v>53</v>
      </c>
      <c r="T99" s="46"/>
      <c r="U99" s="46"/>
      <c r="V99" s="71"/>
      <c r="W99" s="9"/>
    </row>
    <row r="100" spans="1:23" ht="12.75" customHeight="1" x14ac:dyDescent="0.3">
      <c r="A100" s="2">
        <v>8</v>
      </c>
      <c r="B100" s="2">
        <v>1309</v>
      </c>
      <c r="C100" s="2" t="s">
        <v>494</v>
      </c>
      <c r="D100" s="2">
        <v>2013</v>
      </c>
      <c r="E100" s="2" t="s">
        <v>113</v>
      </c>
      <c r="F100" s="3" t="s">
        <v>570</v>
      </c>
      <c r="G100" s="94" t="s">
        <v>124</v>
      </c>
      <c r="H100" s="94" t="s">
        <v>583</v>
      </c>
      <c r="I100" s="85" t="s">
        <v>652</v>
      </c>
      <c r="J100" s="9" t="s">
        <v>603</v>
      </c>
      <c r="K100" s="100"/>
      <c r="L100" s="45" t="s">
        <v>114</v>
      </c>
      <c r="M100" s="9">
        <v>31</v>
      </c>
      <c r="N100" s="9">
        <v>8</v>
      </c>
      <c r="O100" s="46">
        <f t="shared" si="8"/>
        <v>25.806451612903224</v>
      </c>
      <c r="P100" s="55"/>
      <c r="Q100" s="9" t="s">
        <v>583</v>
      </c>
      <c r="R100" s="9"/>
      <c r="S100" s="9" t="s">
        <v>53</v>
      </c>
      <c r="T100" s="46"/>
      <c r="U100" s="46"/>
      <c r="V100" s="71"/>
      <c r="W100" s="9"/>
    </row>
    <row r="101" spans="1:23" x14ac:dyDescent="0.3">
      <c r="A101" s="2">
        <v>8</v>
      </c>
      <c r="B101" s="2">
        <v>1309</v>
      </c>
      <c r="C101" s="2" t="s">
        <v>494</v>
      </c>
      <c r="D101" s="2">
        <v>2013</v>
      </c>
      <c r="E101" s="2" t="s">
        <v>113</v>
      </c>
      <c r="F101" s="3" t="s">
        <v>570</v>
      </c>
      <c r="G101" s="94" t="s">
        <v>124</v>
      </c>
      <c r="H101" s="94" t="s">
        <v>583</v>
      </c>
      <c r="I101" s="85" t="s">
        <v>679</v>
      </c>
      <c r="J101" s="9" t="s">
        <v>604</v>
      </c>
      <c r="K101" s="100"/>
      <c r="L101" s="45" t="s">
        <v>114</v>
      </c>
      <c r="M101" s="9">
        <v>31</v>
      </c>
      <c r="N101" s="9">
        <v>17</v>
      </c>
      <c r="O101" s="46">
        <f t="shared" si="8"/>
        <v>54.838709677419352</v>
      </c>
      <c r="P101" s="55"/>
      <c r="Q101" s="9" t="s">
        <v>583</v>
      </c>
      <c r="R101" s="9"/>
      <c r="S101" s="9" t="s">
        <v>53</v>
      </c>
      <c r="T101" s="46"/>
      <c r="U101" s="46"/>
      <c r="V101" s="71"/>
      <c r="W101" s="9"/>
    </row>
    <row r="102" spans="1:23" x14ac:dyDescent="0.3">
      <c r="A102" s="2">
        <v>9</v>
      </c>
      <c r="B102" s="2">
        <v>8491</v>
      </c>
      <c r="C102" s="2" t="s">
        <v>450</v>
      </c>
      <c r="D102" s="2">
        <v>2010</v>
      </c>
      <c r="E102" s="2" t="s">
        <v>113</v>
      </c>
      <c r="F102" s="63" t="s">
        <v>466</v>
      </c>
      <c r="G102" s="63" t="s">
        <v>124</v>
      </c>
      <c r="H102" s="63" t="s">
        <v>468</v>
      </c>
      <c r="I102" s="83" t="s">
        <v>647</v>
      </c>
      <c r="J102" s="9" t="s">
        <v>98</v>
      </c>
      <c r="K102" s="9" t="s">
        <v>476</v>
      </c>
      <c r="L102" s="9" t="s">
        <v>114</v>
      </c>
      <c r="M102" s="9">
        <v>27</v>
      </c>
      <c r="N102" s="9">
        <v>10</v>
      </c>
      <c r="O102" s="46">
        <f t="shared" si="8"/>
        <v>37.037037037037038</v>
      </c>
      <c r="P102" s="55" t="s">
        <v>477</v>
      </c>
      <c r="Q102" s="9" t="s">
        <v>468</v>
      </c>
      <c r="R102" s="9">
        <v>25</v>
      </c>
      <c r="S102" s="9">
        <v>0</v>
      </c>
      <c r="T102" s="46">
        <f t="shared" ref="T102:T112" si="9">S102/R102*100</f>
        <v>0</v>
      </c>
      <c r="U102" s="46"/>
      <c r="V102" s="71" t="s">
        <v>359</v>
      </c>
      <c r="W102" s="9"/>
    </row>
    <row r="103" spans="1:23" x14ac:dyDescent="0.3">
      <c r="A103" s="2">
        <v>9</v>
      </c>
      <c r="B103" s="2">
        <v>8491</v>
      </c>
      <c r="C103" s="2" t="s">
        <v>450</v>
      </c>
      <c r="D103" s="2">
        <v>2010</v>
      </c>
      <c r="E103" s="2" t="s">
        <v>113</v>
      </c>
      <c r="F103" s="63" t="s">
        <v>466</v>
      </c>
      <c r="G103" s="63" t="s">
        <v>124</v>
      </c>
      <c r="H103" s="63" t="s">
        <v>468</v>
      </c>
      <c r="I103" s="83" t="s">
        <v>649</v>
      </c>
      <c r="J103" s="9" t="s">
        <v>171</v>
      </c>
      <c r="K103" s="9" t="s">
        <v>475</v>
      </c>
      <c r="L103" s="9" t="s">
        <v>114</v>
      </c>
      <c r="M103" s="9">
        <v>27</v>
      </c>
      <c r="N103" s="9">
        <v>6</v>
      </c>
      <c r="O103" s="46">
        <f t="shared" si="8"/>
        <v>22.222222222222221</v>
      </c>
      <c r="P103" s="55" t="s">
        <v>477</v>
      </c>
      <c r="Q103" s="9" t="s">
        <v>468</v>
      </c>
      <c r="R103" s="9">
        <v>25</v>
      </c>
      <c r="S103" s="9">
        <v>0</v>
      </c>
      <c r="T103" s="46">
        <f t="shared" si="9"/>
        <v>0</v>
      </c>
      <c r="U103" s="46"/>
      <c r="V103" s="71" t="s">
        <v>359</v>
      </c>
      <c r="W103" s="9"/>
    </row>
    <row r="104" spans="1:23" x14ac:dyDescent="0.3">
      <c r="A104" s="2">
        <v>9</v>
      </c>
      <c r="B104" s="2">
        <v>8491</v>
      </c>
      <c r="C104" s="2" t="s">
        <v>450</v>
      </c>
      <c r="D104" s="2">
        <v>2010</v>
      </c>
      <c r="E104" s="2" t="s">
        <v>113</v>
      </c>
      <c r="F104" s="63" t="s">
        <v>466</v>
      </c>
      <c r="G104" s="63" t="s">
        <v>124</v>
      </c>
      <c r="H104" s="63" t="s">
        <v>390</v>
      </c>
      <c r="I104" s="83" t="s">
        <v>647</v>
      </c>
      <c r="J104" s="9" t="s">
        <v>98</v>
      </c>
      <c r="K104" s="9" t="s">
        <v>475</v>
      </c>
      <c r="L104" s="9" t="s">
        <v>114</v>
      </c>
      <c r="M104" s="9">
        <v>27</v>
      </c>
      <c r="N104" s="9">
        <v>10</v>
      </c>
      <c r="O104" s="46">
        <f t="shared" si="8"/>
        <v>37.037037037037038</v>
      </c>
      <c r="P104" s="55"/>
      <c r="Q104" s="9" t="s">
        <v>390</v>
      </c>
      <c r="R104" s="9">
        <v>12</v>
      </c>
      <c r="S104" s="9">
        <v>7</v>
      </c>
      <c r="T104" s="46">
        <f t="shared" si="9"/>
        <v>58.333333333333336</v>
      </c>
      <c r="U104" s="55" t="s">
        <v>477</v>
      </c>
      <c r="V104" s="71" t="s">
        <v>359</v>
      </c>
      <c r="W104" s="9"/>
    </row>
    <row r="105" spans="1:23" x14ac:dyDescent="0.3">
      <c r="A105" s="2">
        <v>9</v>
      </c>
      <c r="B105" s="2">
        <v>8491</v>
      </c>
      <c r="C105" s="2" t="s">
        <v>450</v>
      </c>
      <c r="D105" s="2">
        <v>2010</v>
      </c>
      <c r="E105" s="2" t="s">
        <v>113</v>
      </c>
      <c r="F105" s="63" t="s">
        <v>466</v>
      </c>
      <c r="G105" s="63" t="s">
        <v>124</v>
      </c>
      <c r="H105" s="63" t="s">
        <v>390</v>
      </c>
      <c r="I105" s="83" t="s">
        <v>649</v>
      </c>
      <c r="J105" s="9" t="s">
        <v>171</v>
      </c>
      <c r="K105" s="9" t="s">
        <v>475</v>
      </c>
      <c r="L105" s="9" t="s">
        <v>114</v>
      </c>
      <c r="M105" s="9">
        <v>27</v>
      </c>
      <c r="N105" s="9">
        <v>6</v>
      </c>
      <c r="O105" s="46">
        <f t="shared" si="8"/>
        <v>22.222222222222221</v>
      </c>
      <c r="P105" s="55"/>
      <c r="Q105" s="9" t="s">
        <v>390</v>
      </c>
      <c r="R105" s="9">
        <v>12</v>
      </c>
      <c r="S105" s="9">
        <v>1</v>
      </c>
      <c r="T105" s="46">
        <f t="shared" si="9"/>
        <v>8.3333333333333321</v>
      </c>
      <c r="U105" s="55" t="s">
        <v>477</v>
      </c>
      <c r="V105" s="71" t="s">
        <v>359</v>
      </c>
      <c r="W105" s="9"/>
    </row>
    <row r="106" spans="1:23" x14ac:dyDescent="0.3">
      <c r="A106" s="2">
        <v>10</v>
      </c>
      <c r="B106" s="2">
        <v>1997</v>
      </c>
      <c r="C106" s="2" t="s">
        <v>419</v>
      </c>
      <c r="D106" s="2">
        <v>2009</v>
      </c>
      <c r="E106" s="2" t="s">
        <v>113</v>
      </c>
      <c r="F106" s="63" t="s">
        <v>421</v>
      </c>
      <c r="G106" s="63" t="s">
        <v>124</v>
      </c>
      <c r="H106" s="63" t="s">
        <v>390</v>
      </c>
      <c r="I106" s="83" t="s">
        <v>649</v>
      </c>
      <c r="J106" s="9" t="s">
        <v>435</v>
      </c>
      <c r="K106" s="9" t="s">
        <v>433</v>
      </c>
      <c r="L106" s="9" t="s">
        <v>114</v>
      </c>
      <c r="M106" s="9">
        <v>9</v>
      </c>
      <c r="N106" s="9">
        <v>1</v>
      </c>
      <c r="O106" s="46">
        <f t="shared" si="8"/>
        <v>11.111111111111111</v>
      </c>
      <c r="P106" s="55"/>
      <c r="Q106" s="9" t="s">
        <v>390</v>
      </c>
      <c r="R106" s="9">
        <v>67</v>
      </c>
      <c r="S106" s="9">
        <v>15</v>
      </c>
      <c r="T106" s="46">
        <f t="shared" si="9"/>
        <v>22.388059701492537</v>
      </c>
      <c r="U106" s="46"/>
      <c r="V106" s="71"/>
      <c r="W106" s="9"/>
    </row>
    <row r="107" spans="1:23" x14ac:dyDescent="0.3">
      <c r="A107" s="2">
        <v>10</v>
      </c>
      <c r="B107" s="2">
        <v>1997</v>
      </c>
      <c r="C107" s="2" t="s">
        <v>419</v>
      </c>
      <c r="D107" s="2">
        <v>2009</v>
      </c>
      <c r="E107" s="2" t="s">
        <v>113</v>
      </c>
      <c r="F107" s="63" t="s">
        <v>421</v>
      </c>
      <c r="G107" s="63" t="s">
        <v>124</v>
      </c>
      <c r="H107" s="63" t="s">
        <v>390</v>
      </c>
      <c r="I107" s="83" t="s">
        <v>649</v>
      </c>
      <c r="J107" s="9" t="s">
        <v>436</v>
      </c>
      <c r="K107" s="9" t="s">
        <v>432</v>
      </c>
      <c r="L107" s="9" t="s">
        <v>114</v>
      </c>
      <c r="M107" s="9">
        <v>9</v>
      </c>
      <c r="N107" s="9">
        <v>0</v>
      </c>
      <c r="O107" s="46">
        <f t="shared" si="8"/>
        <v>0</v>
      </c>
      <c r="P107" s="55"/>
      <c r="Q107" s="9" t="s">
        <v>390</v>
      </c>
      <c r="R107" s="9">
        <v>67</v>
      </c>
      <c r="S107" s="9">
        <v>1</v>
      </c>
      <c r="T107" s="46">
        <f t="shared" si="9"/>
        <v>1.4925373134328357</v>
      </c>
      <c r="U107" s="46"/>
      <c r="V107" s="71"/>
      <c r="W107" s="9"/>
    </row>
    <row r="108" spans="1:23" x14ac:dyDescent="0.3">
      <c r="A108" s="2">
        <v>10</v>
      </c>
      <c r="B108" s="2">
        <v>1997</v>
      </c>
      <c r="C108" s="2" t="s">
        <v>419</v>
      </c>
      <c r="D108" s="2">
        <v>2009</v>
      </c>
      <c r="E108" s="2" t="s">
        <v>113</v>
      </c>
      <c r="F108" s="63" t="s">
        <v>421</v>
      </c>
      <c r="G108" s="63" t="s">
        <v>124</v>
      </c>
      <c r="H108" s="63" t="s">
        <v>390</v>
      </c>
      <c r="I108" s="83" t="s">
        <v>647</v>
      </c>
      <c r="J108" s="9" t="s">
        <v>437</v>
      </c>
      <c r="K108" s="9" t="s">
        <v>431</v>
      </c>
      <c r="L108" s="9" t="s">
        <v>114</v>
      </c>
      <c r="M108" s="9">
        <v>9</v>
      </c>
      <c r="N108" s="9">
        <v>1</v>
      </c>
      <c r="O108" s="46">
        <f t="shared" si="8"/>
        <v>11.111111111111111</v>
      </c>
      <c r="P108" s="55"/>
      <c r="Q108" s="9" t="s">
        <v>390</v>
      </c>
      <c r="R108" s="9">
        <v>67</v>
      </c>
      <c r="S108" s="9">
        <v>5</v>
      </c>
      <c r="T108" s="46">
        <f t="shared" si="9"/>
        <v>7.4626865671641784</v>
      </c>
      <c r="U108" s="46"/>
      <c r="V108" s="71"/>
      <c r="W108" s="9"/>
    </row>
    <row r="109" spans="1:23" x14ac:dyDescent="0.3">
      <c r="A109" s="2">
        <v>10</v>
      </c>
      <c r="B109" s="2">
        <v>1997</v>
      </c>
      <c r="C109" s="2" t="s">
        <v>419</v>
      </c>
      <c r="D109" s="2">
        <v>2009</v>
      </c>
      <c r="E109" s="2" t="s">
        <v>113</v>
      </c>
      <c r="F109" s="63" t="s">
        <v>421</v>
      </c>
      <c r="G109" s="63" t="s">
        <v>124</v>
      </c>
      <c r="H109" s="63" t="s">
        <v>390</v>
      </c>
      <c r="I109" s="103" t="s">
        <v>680</v>
      </c>
      <c r="J109" s="9" t="s">
        <v>438</v>
      </c>
      <c r="K109" s="9" t="s">
        <v>434</v>
      </c>
      <c r="L109" s="9" t="s">
        <v>114</v>
      </c>
      <c r="M109" s="9">
        <v>9</v>
      </c>
      <c r="N109" s="9">
        <v>0</v>
      </c>
      <c r="O109" s="46">
        <f t="shared" si="8"/>
        <v>0</v>
      </c>
      <c r="P109" s="55"/>
      <c r="Q109" s="9" t="s">
        <v>390</v>
      </c>
      <c r="R109" s="9">
        <v>67</v>
      </c>
      <c r="S109" s="9">
        <v>2</v>
      </c>
      <c r="T109" s="46">
        <f t="shared" si="9"/>
        <v>2.9850746268656714</v>
      </c>
      <c r="U109" s="46"/>
      <c r="V109" s="71"/>
      <c r="W109" s="9"/>
    </row>
    <row r="110" spans="1:23" x14ac:dyDescent="0.3">
      <c r="A110" s="2">
        <v>10</v>
      </c>
      <c r="B110" s="2">
        <v>1997</v>
      </c>
      <c r="C110" s="2" t="s">
        <v>419</v>
      </c>
      <c r="D110" s="2">
        <v>2009</v>
      </c>
      <c r="E110" s="2" t="s">
        <v>113</v>
      </c>
      <c r="F110" s="63" t="s">
        <v>421</v>
      </c>
      <c r="G110" s="63" t="s">
        <v>124</v>
      </c>
      <c r="H110" s="63" t="s">
        <v>390</v>
      </c>
      <c r="I110" s="83" t="s">
        <v>651</v>
      </c>
      <c r="J110" s="9" t="s">
        <v>439</v>
      </c>
      <c r="K110" s="9"/>
      <c r="L110" s="9" t="s">
        <v>114</v>
      </c>
      <c r="M110" s="9">
        <v>9</v>
      </c>
      <c r="N110" s="9">
        <v>0</v>
      </c>
      <c r="O110" s="46">
        <f t="shared" si="8"/>
        <v>0</v>
      </c>
      <c r="P110" s="55"/>
      <c r="Q110" s="9" t="s">
        <v>390</v>
      </c>
      <c r="R110" s="9">
        <v>67</v>
      </c>
      <c r="S110" s="9">
        <v>1</v>
      </c>
      <c r="T110" s="46">
        <f t="shared" si="9"/>
        <v>1.4925373134328357</v>
      </c>
      <c r="U110" s="46"/>
      <c r="V110" s="71"/>
      <c r="W110" s="9"/>
    </row>
    <row r="111" spans="1:23" x14ac:dyDescent="0.3">
      <c r="A111" s="2">
        <v>10</v>
      </c>
      <c r="B111" s="2">
        <v>1997</v>
      </c>
      <c r="C111" s="2" t="s">
        <v>419</v>
      </c>
      <c r="D111" s="2">
        <v>2009</v>
      </c>
      <c r="E111" s="2" t="s">
        <v>113</v>
      </c>
      <c r="F111" s="63" t="s">
        <v>421</v>
      </c>
      <c r="G111" s="63" t="s">
        <v>124</v>
      </c>
      <c r="H111" s="63" t="s">
        <v>390</v>
      </c>
      <c r="I111" s="83" t="s">
        <v>657</v>
      </c>
      <c r="J111" s="9" t="s">
        <v>301</v>
      </c>
      <c r="L111" s="9" t="s">
        <v>114</v>
      </c>
      <c r="M111" s="9">
        <v>9</v>
      </c>
      <c r="N111" s="9">
        <v>0</v>
      </c>
      <c r="O111" s="46">
        <f t="shared" si="8"/>
        <v>0</v>
      </c>
      <c r="P111" s="55"/>
      <c r="Q111" s="9" t="s">
        <v>390</v>
      </c>
      <c r="R111" s="9">
        <v>67</v>
      </c>
      <c r="S111" s="9">
        <v>1</v>
      </c>
      <c r="T111" s="46">
        <f t="shared" si="9"/>
        <v>1.4925373134328357</v>
      </c>
      <c r="U111" s="9" t="s">
        <v>682</v>
      </c>
      <c r="V111" s="71"/>
      <c r="W111" s="9"/>
    </row>
    <row r="112" spans="1:23" x14ac:dyDescent="0.3">
      <c r="A112" s="2">
        <v>10</v>
      </c>
      <c r="B112" s="2">
        <v>1997</v>
      </c>
      <c r="C112" s="2" t="s">
        <v>419</v>
      </c>
      <c r="D112" s="2">
        <v>2009</v>
      </c>
      <c r="E112" s="2" t="s">
        <v>113</v>
      </c>
      <c r="F112" s="63" t="s">
        <v>421</v>
      </c>
      <c r="G112" s="63" t="s">
        <v>124</v>
      </c>
      <c r="H112" s="63" t="s">
        <v>390</v>
      </c>
      <c r="I112" s="83" t="s">
        <v>661</v>
      </c>
      <c r="J112" s="9" t="s">
        <v>440</v>
      </c>
      <c r="K112" s="9"/>
      <c r="L112" s="9" t="s">
        <v>114</v>
      </c>
      <c r="M112" s="9">
        <v>9</v>
      </c>
      <c r="N112" s="9">
        <v>0</v>
      </c>
      <c r="O112" s="46">
        <f t="shared" si="8"/>
        <v>0</v>
      </c>
      <c r="P112" s="55"/>
      <c r="Q112" s="9" t="s">
        <v>390</v>
      </c>
      <c r="R112" s="9">
        <v>67</v>
      </c>
      <c r="S112" s="9">
        <v>1</v>
      </c>
      <c r="T112" s="46">
        <f t="shared" si="9"/>
        <v>1.4925373134328357</v>
      </c>
      <c r="U112" s="46" t="s">
        <v>441</v>
      </c>
      <c r="V112" s="71"/>
      <c r="W112" s="9"/>
    </row>
  </sheetData>
  <sheetProtection algorithmName="SHA-512" hashValue="Vt09F+lKdoA1bxZu6VxdBeu8gOVeUbxUAJlsIt8vIIUeUhOTNoYORRgUYEgwbJmm3v4E8slNZZlW9P88/qdXMw==" saltValue="EFCu6CwcopAgI9Z6bC1iHg==" spinCount="100000" sheet="1" objects="1" scenarios="1"/>
  <autoFilter ref="A3:W3"/>
  <mergeCells count="9">
    <mergeCell ref="B2:B3"/>
    <mergeCell ref="A2:A3"/>
    <mergeCell ref="D2:D3"/>
    <mergeCell ref="C2:C3"/>
    <mergeCell ref="I2:K2"/>
    <mergeCell ref="H2:H3"/>
    <mergeCell ref="G2:G3"/>
    <mergeCell ref="F2:F3"/>
    <mergeCell ref="E2:E3"/>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workbookViewId="0">
      <pane ySplit="3" topLeftCell="A4" activePane="bottomLeft" state="frozen"/>
      <selection pane="bottomLeft" activeCell="D8" sqref="D8"/>
    </sheetView>
  </sheetViews>
  <sheetFormatPr defaultRowHeight="13.5" x14ac:dyDescent="0.3"/>
  <cols>
    <col min="1" max="1" width="4.75" style="1" bestFit="1" customWidth="1"/>
    <col min="2" max="2" width="5" style="1" bestFit="1" customWidth="1"/>
    <col min="3" max="3" width="10.25" style="1" customWidth="1"/>
    <col min="4" max="4" width="7.75" style="1" customWidth="1"/>
    <col min="5" max="5" width="12.375" style="1" customWidth="1"/>
    <col min="6" max="6" width="14.25" style="1" customWidth="1"/>
    <col min="7" max="7" width="15.125" style="1" customWidth="1"/>
    <col min="8" max="8" width="14.125" style="1" customWidth="1"/>
    <col min="9" max="9" width="27.5" style="8" customWidth="1"/>
    <col min="10" max="12" width="9" style="8"/>
    <col min="13" max="13" width="12.5" style="8" customWidth="1"/>
    <col min="14" max="14" width="9" style="49"/>
    <col min="15" max="15" width="9" style="57"/>
    <col min="16" max="17" width="9" style="49"/>
    <col min="18" max="18" width="9" style="57"/>
    <col min="19" max="19" width="9" style="8"/>
    <col min="20" max="24" width="9" style="49"/>
    <col min="25" max="25" width="9" style="73"/>
    <col min="26" max="16384" width="9" style="8"/>
  </cols>
  <sheetData>
    <row r="1" spans="1:26" ht="14.25" thickBot="1" x14ac:dyDescent="0.35"/>
    <row r="2" spans="1:26" ht="13.5" customHeight="1" x14ac:dyDescent="0.3">
      <c r="A2" s="262" t="s">
        <v>630</v>
      </c>
      <c r="B2" s="256" t="s">
        <v>0</v>
      </c>
      <c r="C2" s="256" t="s">
        <v>2</v>
      </c>
      <c r="D2" s="256" t="s">
        <v>1</v>
      </c>
      <c r="E2" s="256" t="s">
        <v>3</v>
      </c>
      <c r="F2" s="256" t="s">
        <v>81</v>
      </c>
      <c r="G2" s="256" t="s">
        <v>82</v>
      </c>
      <c r="H2" s="258" t="s">
        <v>8</v>
      </c>
      <c r="I2" s="259" t="s">
        <v>702</v>
      </c>
      <c r="J2" s="260"/>
      <c r="K2" s="261"/>
      <c r="L2" s="254" t="s">
        <v>71</v>
      </c>
      <c r="M2" s="254"/>
      <c r="N2" s="254"/>
      <c r="O2" s="254"/>
      <c r="P2" s="254"/>
      <c r="Q2" s="254"/>
      <c r="R2" s="255"/>
      <c r="S2" s="251" t="s">
        <v>79</v>
      </c>
      <c r="T2" s="252"/>
      <c r="U2" s="252"/>
      <c r="V2" s="252"/>
      <c r="W2" s="252"/>
      <c r="X2" s="253"/>
      <c r="Y2" s="130"/>
      <c r="Z2" s="132"/>
    </row>
    <row r="3" spans="1:26" ht="17.25" customHeight="1" thickBot="1" x14ac:dyDescent="0.35">
      <c r="A3" s="183"/>
      <c r="B3" s="257"/>
      <c r="C3" s="257"/>
      <c r="D3" s="257"/>
      <c r="E3" s="257"/>
      <c r="F3" s="257"/>
      <c r="G3" s="257"/>
      <c r="H3" s="198"/>
      <c r="I3" s="122" t="s">
        <v>632</v>
      </c>
      <c r="J3" s="122" t="s">
        <v>84</v>
      </c>
      <c r="K3" s="123" t="s">
        <v>633</v>
      </c>
      <c r="L3" s="124" t="s">
        <v>631</v>
      </c>
      <c r="M3" s="125" t="s">
        <v>73</v>
      </c>
      <c r="N3" s="35" t="s">
        <v>116</v>
      </c>
      <c r="O3" s="58" t="s">
        <v>158</v>
      </c>
      <c r="P3" s="35" t="s">
        <v>52</v>
      </c>
      <c r="Q3" s="35" t="s">
        <v>78</v>
      </c>
      <c r="R3" s="126" t="s">
        <v>191</v>
      </c>
      <c r="S3" s="128" t="s">
        <v>634</v>
      </c>
      <c r="T3" s="53" t="s">
        <v>181</v>
      </c>
      <c r="U3" s="53" t="s">
        <v>158</v>
      </c>
      <c r="V3" s="53" t="s">
        <v>160</v>
      </c>
      <c r="W3" s="53" t="s">
        <v>182</v>
      </c>
      <c r="X3" s="129" t="s">
        <v>191</v>
      </c>
      <c r="Y3" s="131" t="s">
        <v>72</v>
      </c>
      <c r="Z3" s="132" t="s">
        <v>633</v>
      </c>
    </row>
    <row r="4" spans="1:26" x14ac:dyDescent="0.3">
      <c r="A4" s="37">
        <v>2</v>
      </c>
      <c r="B4" s="37">
        <v>58</v>
      </c>
      <c r="C4" s="37" t="s">
        <v>131</v>
      </c>
      <c r="D4" s="37">
        <v>2022</v>
      </c>
      <c r="E4" s="37" t="s">
        <v>162</v>
      </c>
      <c r="F4" s="16" t="s">
        <v>163</v>
      </c>
      <c r="G4" s="16" t="s">
        <v>164</v>
      </c>
      <c r="H4" s="16" t="s">
        <v>165</v>
      </c>
      <c r="I4" s="150" t="s">
        <v>179</v>
      </c>
      <c r="J4" s="45" t="s">
        <v>180</v>
      </c>
      <c r="K4" s="45"/>
      <c r="L4" s="9" t="s">
        <v>174</v>
      </c>
      <c r="M4" s="9" t="s">
        <v>164</v>
      </c>
      <c r="N4" s="48"/>
      <c r="O4" s="54" t="s">
        <v>177</v>
      </c>
      <c r="P4" s="48">
        <v>7.1</v>
      </c>
      <c r="Q4" s="48"/>
      <c r="R4" s="54"/>
      <c r="S4" s="45" t="s">
        <v>165</v>
      </c>
      <c r="T4" s="48"/>
      <c r="U4" s="54" t="s">
        <v>176</v>
      </c>
      <c r="V4" s="48">
        <v>6.7</v>
      </c>
      <c r="W4" s="48"/>
      <c r="X4" s="54"/>
      <c r="Y4" s="71" t="s">
        <v>178</v>
      </c>
      <c r="Z4" s="9"/>
    </row>
    <row r="5" spans="1:26" x14ac:dyDescent="0.3">
      <c r="A5" s="2">
        <v>3</v>
      </c>
      <c r="B5" s="2">
        <v>204</v>
      </c>
      <c r="C5" s="2" t="s">
        <v>227</v>
      </c>
      <c r="D5" s="2">
        <v>2022</v>
      </c>
      <c r="E5" s="2" t="s">
        <v>162</v>
      </c>
      <c r="F5" s="3" t="s">
        <v>228</v>
      </c>
      <c r="G5" s="16" t="s">
        <v>164</v>
      </c>
      <c r="H5" s="16" t="s">
        <v>165</v>
      </c>
      <c r="I5" s="9" t="s">
        <v>179</v>
      </c>
      <c r="J5" s="9" t="s">
        <v>180</v>
      </c>
      <c r="K5" s="9" t="s">
        <v>243</v>
      </c>
      <c r="L5" s="9" t="s">
        <v>174</v>
      </c>
      <c r="M5" s="9" t="s">
        <v>164</v>
      </c>
      <c r="N5" s="62">
        <v>1</v>
      </c>
      <c r="O5" s="55" t="s">
        <v>254</v>
      </c>
      <c r="P5" s="46"/>
      <c r="Q5" s="46"/>
      <c r="R5" s="55"/>
      <c r="S5" s="9" t="s">
        <v>165</v>
      </c>
      <c r="T5" s="62">
        <v>1</v>
      </c>
      <c r="U5" s="55" t="s">
        <v>255</v>
      </c>
      <c r="V5" s="46"/>
      <c r="W5" s="46"/>
      <c r="X5" s="46"/>
      <c r="Y5" s="71">
        <v>0.59</v>
      </c>
      <c r="Z5" s="9"/>
    </row>
    <row r="6" spans="1:26" x14ac:dyDescent="0.3">
      <c r="A6" s="2">
        <v>4</v>
      </c>
      <c r="B6" s="2">
        <v>251</v>
      </c>
      <c r="C6" s="2" t="s">
        <v>281</v>
      </c>
      <c r="D6" s="2">
        <v>2021</v>
      </c>
      <c r="E6" s="2" t="s">
        <v>113</v>
      </c>
      <c r="F6" s="3" t="s">
        <v>300</v>
      </c>
      <c r="G6" s="16" t="s">
        <v>124</v>
      </c>
      <c r="H6" s="16" t="s">
        <v>126</v>
      </c>
      <c r="I6" s="9" t="s">
        <v>313</v>
      </c>
      <c r="J6" s="9" t="s">
        <v>314</v>
      </c>
      <c r="K6" s="9"/>
      <c r="L6" s="9" t="s">
        <v>114</v>
      </c>
      <c r="M6" s="9" t="s">
        <v>124</v>
      </c>
      <c r="N6" s="46">
        <v>3</v>
      </c>
      <c r="O6" s="55" t="s">
        <v>316</v>
      </c>
      <c r="P6" s="46"/>
      <c r="Q6" s="46"/>
      <c r="R6" s="55"/>
      <c r="S6" s="9" t="s">
        <v>126</v>
      </c>
      <c r="T6" s="46">
        <v>1</v>
      </c>
      <c r="U6" s="55" t="s">
        <v>315</v>
      </c>
      <c r="V6" s="46"/>
      <c r="W6" s="46"/>
      <c r="X6" s="46"/>
      <c r="Y6" s="71">
        <v>0.29799999999999999</v>
      </c>
      <c r="Z6" s="9"/>
    </row>
    <row r="7" spans="1:26" x14ac:dyDescent="0.3">
      <c r="A7" s="2">
        <v>4</v>
      </c>
      <c r="B7" s="2">
        <v>251</v>
      </c>
      <c r="C7" s="2" t="s">
        <v>281</v>
      </c>
      <c r="D7" s="2">
        <v>2021</v>
      </c>
      <c r="E7" s="2" t="s">
        <v>113</v>
      </c>
      <c r="F7" s="3" t="s">
        <v>300</v>
      </c>
      <c r="G7" s="16" t="s">
        <v>124</v>
      </c>
      <c r="H7" s="16" t="s">
        <v>126</v>
      </c>
      <c r="I7" s="9" t="s">
        <v>179</v>
      </c>
      <c r="J7" s="9" t="s">
        <v>180</v>
      </c>
      <c r="K7" s="9"/>
      <c r="L7" s="9" t="s">
        <v>114</v>
      </c>
      <c r="M7" s="9" t="s">
        <v>124</v>
      </c>
      <c r="N7" s="46">
        <v>1</v>
      </c>
      <c r="O7" s="55" t="s">
        <v>317</v>
      </c>
      <c r="P7" s="46"/>
      <c r="Q7" s="46"/>
      <c r="R7" s="55"/>
      <c r="S7" s="9" t="s">
        <v>126</v>
      </c>
      <c r="T7" s="46">
        <v>1</v>
      </c>
      <c r="U7" s="55" t="s">
        <v>254</v>
      </c>
      <c r="V7" s="46"/>
      <c r="W7" s="46"/>
      <c r="X7" s="46"/>
      <c r="Y7" s="71">
        <v>0.28299999999999997</v>
      </c>
      <c r="Z7" s="9"/>
    </row>
    <row r="8" spans="1:26" x14ac:dyDescent="0.3">
      <c r="A8" s="2">
        <v>9</v>
      </c>
      <c r="B8" s="2">
        <v>8491</v>
      </c>
      <c r="C8" s="2" t="s">
        <v>450</v>
      </c>
      <c r="D8" s="2">
        <v>2010</v>
      </c>
      <c r="E8" s="2" t="s">
        <v>113</v>
      </c>
      <c r="F8" s="63" t="s">
        <v>466</v>
      </c>
      <c r="G8" s="63" t="s">
        <v>467</v>
      </c>
      <c r="H8" s="63" t="s">
        <v>468</v>
      </c>
      <c r="I8" s="9" t="s">
        <v>179</v>
      </c>
      <c r="J8" s="9" t="s">
        <v>180</v>
      </c>
      <c r="K8" s="9" t="s">
        <v>475</v>
      </c>
      <c r="L8" s="9" t="s">
        <v>469</v>
      </c>
      <c r="M8" s="9" t="s">
        <v>467</v>
      </c>
      <c r="N8" s="46"/>
      <c r="O8" s="55"/>
      <c r="P8" s="46">
        <v>2</v>
      </c>
      <c r="Q8" s="46"/>
      <c r="R8" s="55"/>
      <c r="S8" s="9" t="s">
        <v>468</v>
      </c>
      <c r="T8" s="46"/>
      <c r="U8" s="46"/>
      <c r="V8" s="46">
        <v>6</v>
      </c>
      <c r="W8" s="46"/>
      <c r="X8" s="46"/>
      <c r="Y8" s="71" t="s">
        <v>472</v>
      </c>
      <c r="Z8" s="9"/>
    </row>
    <row r="9" spans="1:26" x14ac:dyDescent="0.3">
      <c r="A9" s="2">
        <v>9</v>
      </c>
      <c r="B9" s="2">
        <v>8491</v>
      </c>
      <c r="C9" s="2" t="s">
        <v>450</v>
      </c>
      <c r="D9" s="2">
        <v>2010</v>
      </c>
      <c r="E9" s="2" t="s">
        <v>113</v>
      </c>
      <c r="F9" s="63" t="s">
        <v>466</v>
      </c>
      <c r="G9" s="63" t="s">
        <v>467</v>
      </c>
      <c r="H9" s="63" t="s">
        <v>473</v>
      </c>
      <c r="I9" s="9" t="s">
        <v>179</v>
      </c>
      <c r="J9" s="9" t="s">
        <v>474</v>
      </c>
      <c r="K9" s="9" t="s">
        <v>475</v>
      </c>
      <c r="L9" s="9" t="s">
        <v>469</v>
      </c>
      <c r="M9" s="9" t="s">
        <v>467</v>
      </c>
      <c r="N9" s="46"/>
      <c r="O9" s="55"/>
      <c r="P9" s="46">
        <v>2</v>
      </c>
      <c r="Q9" s="46"/>
      <c r="R9" s="55"/>
      <c r="S9" s="9" t="s">
        <v>473</v>
      </c>
      <c r="T9" s="46"/>
      <c r="U9" s="46"/>
      <c r="V9" s="46">
        <v>1.8</v>
      </c>
      <c r="W9" s="46"/>
      <c r="X9" s="46"/>
      <c r="Y9" s="71" t="s">
        <v>472</v>
      </c>
      <c r="Z9" s="9"/>
    </row>
  </sheetData>
  <sheetProtection algorithmName="SHA-512" hashValue="VoIa7Z4MRU/kumI4Nms38EHJMOaNge/d3kBVeFPe8TsY8uK6QI197+NYzi0dgFegCJ50vi/X8BdPEI6QL2JXHg==" saltValue="haf8RVRWTar5BZZ36PDYug==" spinCount="100000" sheet="1" objects="1" scenarios="1"/>
  <autoFilter ref="A3:Z9"/>
  <mergeCells count="11">
    <mergeCell ref="A2:A3"/>
    <mergeCell ref="B2:B3"/>
    <mergeCell ref="C2:C3"/>
    <mergeCell ref="D2:D3"/>
    <mergeCell ref="E2:E3"/>
    <mergeCell ref="S2:X2"/>
    <mergeCell ref="L2:R2"/>
    <mergeCell ref="F2:F3"/>
    <mergeCell ref="G2:G3"/>
    <mergeCell ref="H2:H3"/>
    <mergeCell ref="I2:K2"/>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workbookViewId="0">
      <selection activeCell="N14" sqref="N14"/>
    </sheetView>
  </sheetViews>
  <sheetFormatPr defaultRowHeight="13.5" x14ac:dyDescent="0.3"/>
  <cols>
    <col min="1" max="1" width="4.75" style="1" bestFit="1" customWidth="1"/>
    <col min="2" max="2" width="5" style="1" bestFit="1" customWidth="1"/>
    <col min="3" max="3" width="9.25" style="13" customWidth="1"/>
    <col min="4" max="4" width="7.75" style="13" customWidth="1"/>
    <col min="5" max="5" width="11.625" style="13" customWidth="1"/>
    <col min="6" max="6" width="14.25" style="1" customWidth="1"/>
    <col min="7" max="9" width="9" style="1"/>
    <col min="10" max="10" width="16.5" style="1" customWidth="1"/>
    <col min="11" max="11" width="10.625" style="1" customWidth="1"/>
    <col min="12" max="12" width="12.75" style="1" customWidth="1"/>
    <col min="13" max="13" width="10.375" style="1" customWidth="1"/>
    <col min="14" max="18" width="9" style="1"/>
    <col min="19" max="19" width="9" style="60"/>
    <col min="20" max="20" width="10.375" style="60" customWidth="1"/>
    <col min="21" max="21" width="9" style="1"/>
    <col min="22" max="23" width="9" style="4"/>
    <col min="24" max="25" width="9" style="60"/>
    <col min="26" max="26" width="9" style="74"/>
    <col min="27" max="16384" width="9" style="1"/>
  </cols>
  <sheetData>
    <row r="1" spans="1:32" ht="14.25" thickBot="1" x14ac:dyDescent="0.35"/>
    <row r="2" spans="1:32" ht="16.5" customHeight="1" thickBot="1" x14ac:dyDescent="0.35">
      <c r="A2" s="151"/>
      <c r="B2" s="138"/>
      <c r="C2" s="138"/>
      <c r="D2" s="138"/>
      <c r="E2" s="138"/>
      <c r="F2" s="138"/>
      <c r="G2" s="138"/>
      <c r="H2" s="153"/>
      <c r="I2" s="248" t="s">
        <v>33</v>
      </c>
      <c r="J2" s="249"/>
      <c r="K2" s="249"/>
      <c r="L2" s="249"/>
      <c r="M2" s="249"/>
      <c r="N2" s="250"/>
      <c r="O2" s="167" t="s">
        <v>71</v>
      </c>
      <c r="P2" s="167"/>
      <c r="Q2" s="167"/>
      <c r="R2" s="167"/>
      <c r="S2" s="167"/>
      <c r="T2" s="167"/>
      <c r="U2" s="168" t="s">
        <v>79</v>
      </c>
      <c r="V2" s="169"/>
      <c r="W2" s="169"/>
      <c r="X2" s="169"/>
      <c r="Y2" s="169"/>
      <c r="Z2" s="133"/>
      <c r="AA2" s="134"/>
      <c r="AB2" s="186" t="s">
        <v>638</v>
      </c>
      <c r="AC2" s="187"/>
      <c r="AD2" s="187"/>
      <c r="AE2" s="187"/>
      <c r="AF2" s="263"/>
    </row>
    <row r="3" spans="1:32" ht="17.25" customHeight="1" thickBot="1" x14ac:dyDescent="0.35">
      <c r="A3" s="140" t="s">
        <v>70</v>
      </c>
      <c r="B3" s="141" t="s">
        <v>0</v>
      </c>
      <c r="C3" s="141" t="s">
        <v>2</v>
      </c>
      <c r="D3" s="141" t="s">
        <v>1</v>
      </c>
      <c r="E3" s="141" t="s">
        <v>3</v>
      </c>
      <c r="F3" s="141" t="s">
        <v>81</v>
      </c>
      <c r="G3" s="141" t="s">
        <v>82</v>
      </c>
      <c r="H3" s="142" t="s">
        <v>8</v>
      </c>
      <c r="I3" s="152" t="s">
        <v>639</v>
      </c>
      <c r="J3" s="147" t="s">
        <v>83</v>
      </c>
      <c r="K3" s="147" t="s">
        <v>87</v>
      </c>
      <c r="L3" s="147" t="s">
        <v>85</v>
      </c>
      <c r="M3" s="147" t="s">
        <v>10</v>
      </c>
      <c r="N3" s="148" t="s">
        <v>25</v>
      </c>
      <c r="O3" s="146" t="s">
        <v>26</v>
      </c>
      <c r="P3" s="109" t="s">
        <v>635</v>
      </c>
      <c r="Q3" s="35" t="s">
        <v>75</v>
      </c>
      <c r="R3" s="35" t="s">
        <v>74</v>
      </c>
      <c r="S3" s="59" t="s">
        <v>76</v>
      </c>
      <c r="T3" s="59" t="s">
        <v>268</v>
      </c>
      <c r="U3" s="110" t="s">
        <v>80</v>
      </c>
      <c r="V3" s="50" t="s">
        <v>75</v>
      </c>
      <c r="W3" s="50" t="s">
        <v>74</v>
      </c>
      <c r="X3" s="61" t="s">
        <v>76</v>
      </c>
      <c r="Y3" s="61" t="s">
        <v>268</v>
      </c>
      <c r="Z3" s="144" t="s">
        <v>72</v>
      </c>
      <c r="AA3" s="145" t="s">
        <v>21</v>
      </c>
      <c r="AB3" s="106" t="s">
        <v>636</v>
      </c>
      <c r="AC3" s="104" t="s">
        <v>637</v>
      </c>
      <c r="AD3" s="143" t="s">
        <v>268</v>
      </c>
      <c r="AE3" s="104" t="s">
        <v>72</v>
      </c>
      <c r="AF3" s="105" t="s">
        <v>21</v>
      </c>
    </row>
    <row r="4" spans="1:32" x14ac:dyDescent="0.3">
      <c r="A4" s="37">
        <v>1</v>
      </c>
      <c r="B4" s="37">
        <v>1664</v>
      </c>
      <c r="C4" s="37" t="s">
        <v>44</v>
      </c>
      <c r="D4" s="37">
        <v>2011</v>
      </c>
      <c r="E4" s="37" t="s">
        <v>4</v>
      </c>
      <c r="F4" s="16" t="s">
        <v>89</v>
      </c>
      <c r="G4" s="16" t="s">
        <v>90</v>
      </c>
      <c r="H4" s="16" t="s">
        <v>92</v>
      </c>
      <c r="I4" s="16" t="s">
        <v>686</v>
      </c>
      <c r="J4" s="16" t="s">
        <v>105</v>
      </c>
      <c r="K4" s="16"/>
      <c r="L4" s="16"/>
      <c r="M4" s="16"/>
      <c r="N4" s="16" t="s">
        <v>693</v>
      </c>
      <c r="O4" s="16" t="s">
        <v>47</v>
      </c>
      <c r="P4" s="16" t="s">
        <v>90</v>
      </c>
      <c r="Q4" s="75">
        <v>18</v>
      </c>
      <c r="R4" s="75">
        <v>0</v>
      </c>
      <c r="S4" s="76">
        <f t="shared" ref="S4:S13" si="0">R4/Q4*100</f>
        <v>0</v>
      </c>
      <c r="T4" s="76"/>
      <c r="U4" s="16" t="s">
        <v>92</v>
      </c>
      <c r="V4" s="85">
        <v>18</v>
      </c>
      <c r="W4" s="85">
        <v>0</v>
      </c>
      <c r="X4" s="86">
        <f t="shared" ref="X4:X13" si="1">W4/V4*100</f>
        <v>0</v>
      </c>
      <c r="Y4" s="86"/>
      <c r="Z4" s="90" t="s">
        <v>111</v>
      </c>
      <c r="AA4" s="16"/>
      <c r="AB4" s="94"/>
      <c r="AC4" s="94"/>
      <c r="AD4" s="94"/>
      <c r="AE4" s="94"/>
      <c r="AF4" s="94"/>
    </row>
    <row r="5" spans="1:32" x14ac:dyDescent="0.3">
      <c r="A5" s="2">
        <v>1</v>
      </c>
      <c r="B5" s="2">
        <v>1664</v>
      </c>
      <c r="C5" s="2" t="s">
        <v>44</v>
      </c>
      <c r="D5" s="2">
        <v>2011</v>
      </c>
      <c r="E5" s="2" t="s">
        <v>4</v>
      </c>
      <c r="F5" s="3" t="s">
        <v>89</v>
      </c>
      <c r="G5" s="3" t="s">
        <v>90</v>
      </c>
      <c r="H5" s="3" t="s">
        <v>92</v>
      </c>
      <c r="I5" s="3" t="s">
        <v>686</v>
      </c>
      <c r="J5" s="3" t="s">
        <v>106</v>
      </c>
      <c r="K5" s="3"/>
      <c r="L5" s="3"/>
      <c r="M5" s="3"/>
      <c r="N5" s="3"/>
      <c r="O5" s="3" t="s">
        <v>47</v>
      </c>
      <c r="P5" s="3" t="s">
        <v>90</v>
      </c>
      <c r="Q5" s="77">
        <v>18</v>
      </c>
      <c r="R5" s="77">
        <v>10</v>
      </c>
      <c r="S5" s="78">
        <f t="shared" si="0"/>
        <v>55.555555555555557</v>
      </c>
      <c r="T5" s="78"/>
      <c r="U5" s="3" t="s">
        <v>92</v>
      </c>
      <c r="V5" s="83">
        <v>18</v>
      </c>
      <c r="W5" s="83">
        <v>5</v>
      </c>
      <c r="X5" s="84">
        <f t="shared" si="1"/>
        <v>27.777777777777779</v>
      </c>
      <c r="Y5" s="84"/>
      <c r="Z5" s="91" t="s">
        <v>110</v>
      </c>
      <c r="AA5" s="3"/>
      <c r="AB5" s="63"/>
      <c r="AC5" s="63"/>
      <c r="AD5" s="63"/>
      <c r="AE5" s="63"/>
      <c r="AF5" s="63"/>
    </row>
    <row r="6" spans="1:32" x14ac:dyDescent="0.3">
      <c r="A6" s="2">
        <v>1</v>
      </c>
      <c r="B6" s="2">
        <v>1664</v>
      </c>
      <c r="C6" s="2" t="s">
        <v>44</v>
      </c>
      <c r="D6" s="2">
        <v>2011</v>
      </c>
      <c r="E6" s="2" t="s">
        <v>4</v>
      </c>
      <c r="F6" s="3" t="s">
        <v>89</v>
      </c>
      <c r="G6" s="3" t="s">
        <v>90</v>
      </c>
      <c r="H6" s="3" t="s">
        <v>92</v>
      </c>
      <c r="I6" s="3" t="s">
        <v>686</v>
      </c>
      <c r="J6" s="3" t="s">
        <v>103</v>
      </c>
      <c r="K6" s="3"/>
      <c r="L6" s="3"/>
      <c r="M6" s="3"/>
      <c r="N6" s="3"/>
      <c r="O6" s="3" t="s">
        <v>47</v>
      </c>
      <c r="P6" s="3" t="s">
        <v>90</v>
      </c>
      <c r="Q6" s="77">
        <v>18</v>
      </c>
      <c r="R6" s="77">
        <v>6</v>
      </c>
      <c r="S6" s="78">
        <f t="shared" si="0"/>
        <v>33.333333333333329</v>
      </c>
      <c r="T6" s="78"/>
      <c r="U6" s="3" t="s">
        <v>92</v>
      </c>
      <c r="V6" s="83">
        <v>18</v>
      </c>
      <c r="W6" s="83">
        <v>9</v>
      </c>
      <c r="X6" s="84">
        <f t="shared" si="1"/>
        <v>50</v>
      </c>
      <c r="Y6" s="84"/>
      <c r="Z6" s="91" t="s">
        <v>111</v>
      </c>
      <c r="AA6" s="3"/>
      <c r="AB6" s="63"/>
      <c r="AC6" s="63"/>
      <c r="AD6" s="63"/>
      <c r="AE6" s="63"/>
      <c r="AF6" s="63"/>
    </row>
    <row r="7" spans="1:32" x14ac:dyDescent="0.3">
      <c r="A7" s="2">
        <v>1</v>
      </c>
      <c r="B7" s="2">
        <v>1664</v>
      </c>
      <c r="C7" s="2" t="s">
        <v>44</v>
      </c>
      <c r="D7" s="2">
        <v>2011</v>
      </c>
      <c r="E7" s="2" t="s">
        <v>4</v>
      </c>
      <c r="F7" s="3" t="s">
        <v>89</v>
      </c>
      <c r="G7" s="3" t="s">
        <v>90</v>
      </c>
      <c r="H7" s="3" t="s">
        <v>92</v>
      </c>
      <c r="I7" s="3" t="s">
        <v>686</v>
      </c>
      <c r="J7" s="3" t="s">
        <v>104</v>
      </c>
      <c r="K7" s="3"/>
      <c r="L7" s="3"/>
      <c r="M7" s="3"/>
      <c r="N7" s="3"/>
      <c r="O7" s="3" t="s">
        <v>47</v>
      </c>
      <c r="P7" s="3" t="s">
        <v>90</v>
      </c>
      <c r="Q7" s="77">
        <v>18</v>
      </c>
      <c r="R7" s="77">
        <v>2</v>
      </c>
      <c r="S7" s="78">
        <f t="shared" si="0"/>
        <v>11.111111111111111</v>
      </c>
      <c r="T7" s="78"/>
      <c r="U7" s="3" t="s">
        <v>92</v>
      </c>
      <c r="V7" s="83">
        <v>18</v>
      </c>
      <c r="W7" s="83">
        <v>4</v>
      </c>
      <c r="X7" s="84">
        <f t="shared" si="1"/>
        <v>22.222222222222221</v>
      </c>
      <c r="Y7" s="84"/>
      <c r="Z7" s="91" t="s">
        <v>110</v>
      </c>
      <c r="AA7" s="3"/>
      <c r="AB7" s="63"/>
      <c r="AC7" s="63"/>
      <c r="AD7" s="63"/>
      <c r="AE7" s="63"/>
      <c r="AF7" s="63"/>
    </row>
    <row r="8" spans="1:32" x14ac:dyDescent="0.3">
      <c r="A8" s="2">
        <v>1</v>
      </c>
      <c r="B8" s="2">
        <v>1664</v>
      </c>
      <c r="C8" s="2" t="s">
        <v>44</v>
      </c>
      <c r="D8" s="2">
        <v>2011</v>
      </c>
      <c r="E8" s="2" t="s">
        <v>4</v>
      </c>
      <c r="F8" s="3" t="s">
        <v>89</v>
      </c>
      <c r="G8" s="3" t="s">
        <v>90</v>
      </c>
      <c r="H8" s="3" t="s">
        <v>92</v>
      </c>
      <c r="I8" s="3" t="s">
        <v>687</v>
      </c>
      <c r="J8" s="3" t="s">
        <v>107</v>
      </c>
      <c r="K8" s="3"/>
      <c r="L8" s="3" t="s">
        <v>364</v>
      </c>
      <c r="M8" s="3"/>
      <c r="N8" s="3"/>
      <c r="O8" s="3" t="s">
        <v>47</v>
      </c>
      <c r="P8" s="3" t="s">
        <v>90</v>
      </c>
      <c r="Q8" s="77">
        <v>18</v>
      </c>
      <c r="R8" s="77">
        <v>12</v>
      </c>
      <c r="S8" s="78">
        <f t="shared" si="0"/>
        <v>66.666666666666657</v>
      </c>
      <c r="T8" s="78"/>
      <c r="U8" s="3" t="s">
        <v>92</v>
      </c>
      <c r="V8" s="83">
        <v>18</v>
      </c>
      <c r="W8" s="83">
        <v>6</v>
      </c>
      <c r="X8" s="84">
        <f t="shared" si="1"/>
        <v>33.333333333333329</v>
      </c>
      <c r="Y8" s="84"/>
      <c r="Z8" s="91" t="s">
        <v>110</v>
      </c>
      <c r="AA8" s="3"/>
      <c r="AB8" s="63"/>
      <c r="AC8" s="63"/>
      <c r="AD8" s="63"/>
      <c r="AE8" s="63"/>
      <c r="AF8" s="63"/>
    </row>
    <row r="9" spans="1:32" x14ac:dyDescent="0.3">
      <c r="A9" s="2">
        <v>2</v>
      </c>
      <c r="B9" s="2">
        <v>58</v>
      </c>
      <c r="C9" s="2" t="s">
        <v>131</v>
      </c>
      <c r="D9" s="2">
        <v>2022</v>
      </c>
      <c r="E9" s="51" t="s">
        <v>113</v>
      </c>
      <c r="F9" s="3" t="s">
        <v>163</v>
      </c>
      <c r="G9" s="3" t="s">
        <v>124</v>
      </c>
      <c r="H9" s="3" t="s">
        <v>126</v>
      </c>
      <c r="I9" s="3" t="s">
        <v>686</v>
      </c>
      <c r="J9" s="3" t="s">
        <v>218</v>
      </c>
      <c r="K9" s="3"/>
      <c r="L9" s="3" t="s">
        <v>217</v>
      </c>
      <c r="M9" s="3"/>
      <c r="N9" s="3"/>
      <c r="O9" s="65" t="s">
        <v>114</v>
      </c>
      <c r="P9" s="3" t="s">
        <v>124</v>
      </c>
      <c r="Q9" s="77">
        <v>19</v>
      </c>
      <c r="R9" s="77">
        <v>14</v>
      </c>
      <c r="S9" s="78">
        <f t="shared" si="0"/>
        <v>73.68421052631578</v>
      </c>
      <c r="T9" s="78"/>
      <c r="U9" s="3" t="s">
        <v>126</v>
      </c>
      <c r="V9" s="83">
        <v>29</v>
      </c>
      <c r="W9" s="83">
        <v>21</v>
      </c>
      <c r="X9" s="84">
        <f t="shared" si="1"/>
        <v>72.41379310344827</v>
      </c>
      <c r="Y9" s="84"/>
      <c r="Z9" s="91">
        <v>0.92</v>
      </c>
      <c r="AA9" s="3"/>
      <c r="AB9" s="63"/>
      <c r="AC9" s="63"/>
      <c r="AD9" s="63"/>
      <c r="AE9" s="63"/>
      <c r="AF9" s="63"/>
    </row>
    <row r="10" spans="1:32" x14ac:dyDescent="0.3">
      <c r="A10" s="2">
        <v>2</v>
      </c>
      <c r="B10" s="2">
        <v>58</v>
      </c>
      <c r="C10" s="2" t="s">
        <v>131</v>
      </c>
      <c r="D10" s="2">
        <v>2022</v>
      </c>
      <c r="E10" s="51" t="s">
        <v>113</v>
      </c>
      <c r="F10" s="3" t="s">
        <v>163</v>
      </c>
      <c r="G10" s="3" t="s">
        <v>124</v>
      </c>
      <c r="H10" s="3" t="s">
        <v>126</v>
      </c>
      <c r="I10" s="3" t="s">
        <v>686</v>
      </c>
      <c r="J10" s="3" t="s">
        <v>209</v>
      </c>
      <c r="K10" s="3"/>
      <c r="L10" s="3" t="s">
        <v>217</v>
      </c>
      <c r="M10" s="3"/>
      <c r="N10" s="3" t="s">
        <v>210</v>
      </c>
      <c r="O10" s="65" t="s">
        <v>114</v>
      </c>
      <c r="P10" s="3" t="s">
        <v>124</v>
      </c>
      <c r="Q10" s="77">
        <v>19</v>
      </c>
      <c r="R10" s="77">
        <v>7</v>
      </c>
      <c r="S10" s="78">
        <f t="shared" si="0"/>
        <v>36.84210526315789</v>
      </c>
      <c r="T10" s="78"/>
      <c r="U10" s="3" t="s">
        <v>126</v>
      </c>
      <c r="V10" s="83">
        <v>29</v>
      </c>
      <c r="W10" s="83">
        <v>10</v>
      </c>
      <c r="X10" s="84">
        <f t="shared" si="1"/>
        <v>34.482758620689658</v>
      </c>
      <c r="Y10" s="84"/>
      <c r="Z10" s="91"/>
      <c r="AA10" s="3"/>
      <c r="AB10" s="63"/>
      <c r="AC10" s="63"/>
      <c r="AD10" s="63"/>
      <c r="AE10" s="63"/>
      <c r="AF10" s="63"/>
    </row>
    <row r="11" spans="1:32" x14ac:dyDescent="0.3">
      <c r="A11" s="2">
        <v>2</v>
      </c>
      <c r="B11" s="2">
        <v>58</v>
      </c>
      <c r="C11" s="2" t="s">
        <v>131</v>
      </c>
      <c r="D11" s="2">
        <v>2022</v>
      </c>
      <c r="E11" s="51" t="s">
        <v>113</v>
      </c>
      <c r="F11" s="3" t="s">
        <v>163</v>
      </c>
      <c r="G11" s="3" t="s">
        <v>124</v>
      </c>
      <c r="H11" s="3" t="s">
        <v>126</v>
      </c>
      <c r="I11" s="3" t="s">
        <v>686</v>
      </c>
      <c r="J11" s="3" t="s">
        <v>211</v>
      </c>
      <c r="K11" s="3"/>
      <c r="L11" s="3" t="s">
        <v>217</v>
      </c>
      <c r="M11" s="3"/>
      <c r="N11" s="3" t="s">
        <v>212</v>
      </c>
      <c r="O11" s="65" t="s">
        <v>114</v>
      </c>
      <c r="P11" s="3" t="s">
        <v>124</v>
      </c>
      <c r="Q11" s="77">
        <v>19</v>
      </c>
      <c r="R11" s="77">
        <v>7</v>
      </c>
      <c r="S11" s="78">
        <f t="shared" si="0"/>
        <v>36.84210526315789</v>
      </c>
      <c r="T11" s="78"/>
      <c r="U11" s="3" t="s">
        <v>126</v>
      </c>
      <c r="V11" s="83">
        <v>29</v>
      </c>
      <c r="W11" s="83">
        <v>11</v>
      </c>
      <c r="X11" s="84">
        <f t="shared" si="1"/>
        <v>37.931034482758619</v>
      </c>
      <c r="Y11" s="84"/>
      <c r="Z11" s="91"/>
      <c r="AA11" s="3"/>
      <c r="AB11" s="63"/>
      <c r="AC11" s="63"/>
      <c r="AD11" s="63"/>
      <c r="AE11" s="63"/>
      <c r="AF11" s="63"/>
    </row>
    <row r="12" spans="1:32" x14ac:dyDescent="0.3">
      <c r="A12" s="2">
        <v>2</v>
      </c>
      <c r="B12" s="2">
        <v>58</v>
      </c>
      <c r="C12" s="2" t="s">
        <v>131</v>
      </c>
      <c r="D12" s="2">
        <v>2022</v>
      </c>
      <c r="E12" s="51" t="s">
        <v>113</v>
      </c>
      <c r="F12" s="3" t="s">
        <v>163</v>
      </c>
      <c r="G12" s="3" t="s">
        <v>124</v>
      </c>
      <c r="H12" s="3" t="s">
        <v>126</v>
      </c>
      <c r="I12" s="3" t="s">
        <v>686</v>
      </c>
      <c r="J12" s="3" t="s">
        <v>215</v>
      </c>
      <c r="K12" s="3"/>
      <c r="L12" s="3" t="s">
        <v>217</v>
      </c>
      <c r="M12" s="3"/>
      <c r="N12" s="3" t="s">
        <v>213</v>
      </c>
      <c r="O12" s="65" t="s">
        <v>114</v>
      </c>
      <c r="P12" s="3" t="s">
        <v>124</v>
      </c>
      <c r="Q12" s="77">
        <v>19</v>
      </c>
      <c r="R12" s="77">
        <v>4</v>
      </c>
      <c r="S12" s="78">
        <f t="shared" si="0"/>
        <v>21.052631578947366</v>
      </c>
      <c r="T12" s="78"/>
      <c r="U12" s="3" t="s">
        <v>126</v>
      </c>
      <c r="V12" s="83">
        <v>29</v>
      </c>
      <c r="W12" s="83">
        <v>7</v>
      </c>
      <c r="X12" s="84">
        <f t="shared" si="1"/>
        <v>24.137931034482758</v>
      </c>
      <c r="Y12" s="84"/>
      <c r="Z12" s="91"/>
      <c r="AA12" s="3"/>
      <c r="AB12" s="63"/>
      <c r="AC12" s="63"/>
      <c r="AD12" s="63"/>
      <c r="AE12" s="63"/>
      <c r="AF12" s="63"/>
    </row>
    <row r="13" spans="1:32" x14ac:dyDescent="0.3">
      <c r="A13" s="2">
        <v>2</v>
      </c>
      <c r="B13" s="2">
        <v>58</v>
      </c>
      <c r="C13" s="2" t="s">
        <v>131</v>
      </c>
      <c r="D13" s="2">
        <v>2022</v>
      </c>
      <c r="E13" s="51" t="s">
        <v>113</v>
      </c>
      <c r="F13" s="3" t="s">
        <v>163</v>
      </c>
      <c r="G13" s="3" t="s">
        <v>124</v>
      </c>
      <c r="H13" s="3" t="s">
        <v>126</v>
      </c>
      <c r="I13" s="3" t="s">
        <v>686</v>
      </c>
      <c r="J13" s="3" t="s">
        <v>216</v>
      </c>
      <c r="K13" s="3"/>
      <c r="L13" s="3" t="s">
        <v>217</v>
      </c>
      <c r="M13" s="3"/>
      <c r="N13" s="3" t="s">
        <v>214</v>
      </c>
      <c r="O13" s="65" t="s">
        <v>114</v>
      </c>
      <c r="P13" s="3" t="s">
        <v>124</v>
      </c>
      <c r="Q13" s="77">
        <v>19</v>
      </c>
      <c r="R13" s="77">
        <v>1</v>
      </c>
      <c r="S13" s="78">
        <f t="shared" si="0"/>
        <v>5.2631578947368416</v>
      </c>
      <c r="T13" s="78"/>
      <c r="U13" s="3" t="s">
        <v>126</v>
      </c>
      <c r="V13" s="83">
        <v>29</v>
      </c>
      <c r="W13" s="83">
        <v>1</v>
      </c>
      <c r="X13" s="84">
        <f t="shared" si="1"/>
        <v>3.4482758620689653</v>
      </c>
      <c r="Y13" s="84"/>
      <c r="Z13" s="91"/>
      <c r="AA13" s="3"/>
      <c r="AB13" s="63"/>
      <c r="AC13" s="63"/>
      <c r="AD13" s="63"/>
      <c r="AE13" s="63"/>
      <c r="AF13" s="63"/>
    </row>
    <row r="14" spans="1:32" x14ac:dyDescent="0.3">
      <c r="A14" s="2">
        <v>2</v>
      </c>
      <c r="B14" s="2">
        <v>58</v>
      </c>
      <c r="C14" s="2" t="s">
        <v>131</v>
      </c>
      <c r="D14" s="2">
        <v>2022</v>
      </c>
      <c r="E14" s="51" t="s">
        <v>113</v>
      </c>
      <c r="F14" s="3" t="s">
        <v>163</v>
      </c>
      <c r="G14" s="3" t="s">
        <v>124</v>
      </c>
      <c r="H14" s="3" t="s">
        <v>126</v>
      </c>
      <c r="I14" s="3" t="s">
        <v>687</v>
      </c>
      <c r="J14" s="3" t="s">
        <v>478</v>
      </c>
      <c r="K14" s="3"/>
      <c r="L14" s="3" t="s">
        <v>219</v>
      </c>
      <c r="M14" s="3"/>
      <c r="N14" s="3"/>
      <c r="O14" s="65" t="s">
        <v>114</v>
      </c>
      <c r="P14" s="3" t="s">
        <v>124</v>
      </c>
      <c r="Q14" s="77">
        <v>14</v>
      </c>
      <c r="R14" s="95">
        <f>Q14*S14/100</f>
        <v>13.1698</v>
      </c>
      <c r="S14" s="78">
        <v>94.07</v>
      </c>
      <c r="T14" s="78"/>
      <c r="U14" s="3" t="s">
        <v>126</v>
      </c>
      <c r="V14" s="64">
        <v>23</v>
      </c>
      <c r="W14" s="177">
        <f>V14*X14/100</f>
        <v>21.325599999999998</v>
      </c>
      <c r="X14" s="82">
        <v>92.72</v>
      </c>
      <c r="Y14" s="82"/>
      <c r="Z14" s="178">
        <v>0.79</v>
      </c>
      <c r="AA14" s="3" t="s">
        <v>223</v>
      </c>
      <c r="AB14" s="63"/>
      <c r="AC14" s="63"/>
      <c r="AD14" s="63"/>
      <c r="AE14" s="63"/>
      <c r="AF14" s="63"/>
    </row>
    <row r="15" spans="1:32" x14ac:dyDescent="0.3">
      <c r="A15" s="2">
        <v>2</v>
      </c>
      <c r="B15" s="2">
        <v>58</v>
      </c>
      <c r="C15" s="2" t="s">
        <v>131</v>
      </c>
      <c r="D15" s="2">
        <v>2022</v>
      </c>
      <c r="E15" s="51" t="s">
        <v>113</v>
      </c>
      <c r="F15" s="3" t="s">
        <v>163</v>
      </c>
      <c r="G15" s="3" t="s">
        <v>124</v>
      </c>
      <c r="H15" s="3" t="s">
        <v>126</v>
      </c>
      <c r="I15" s="3" t="s">
        <v>687</v>
      </c>
      <c r="J15" s="3" t="s">
        <v>478</v>
      </c>
      <c r="K15" s="3"/>
      <c r="L15" s="3" t="s">
        <v>220</v>
      </c>
      <c r="M15" s="3"/>
      <c r="N15" s="3"/>
      <c r="O15" s="65" t="s">
        <v>114</v>
      </c>
      <c r="P15" s="3" t="s">
        <v>124</v>
      </c>
      <c r="Q15" s="77">
        <v>14</v>
      </c>
      <c r="R15" s="95">
        <f>Q15*S15/100</f>
        <v>11.3582</v>
      </c>
      <c r="S15" s="78">
        <v>81.13</v>
      </c>
      <c r="T15" s="78"/>
      <c r="U15" s="3" t="s">
        <v>126</v>
      </c>
      <c r="V15" s="64">
        <v>23</v>
      </c>
      <c r="W15" s="177">
        <f>V15*X15/100</f>
        <v>18.694400000000002</v>
      </c>
      <c r="X15" s="82">
        <v>81.28</v>
      </c>
      <c r="Y15" s="82"/>
      <c r="Z15" s="178">
        <v>0.79</v>
      </c>
      <c r="AA15" s="3" t="s">
        <v>223</v>
      </c>
      <c r="AB15" s="63"/>
      <c r="AC15" s="63"/>
      <c r="AD15" s="63"/>
      <c r="AE15" s="63"/>
      <c r="AF15" s="63"/>
    </row>
    <row r="16" spans="1:32" x14ac:dyDescent="0.3">
      <c r="A16" s="2">
        <v>2</v>
      </c>
      <c r="B16" s="2">
        <v>58</v>
      </c>
      <c r="C16" s="2" t="s">
        <v>131</v>
      </c>
      <c r="D16" s="2">
        <v>2022</v>
      </c>
      <c r="E16" s="51" t="s">
        <v>113</v>
      </c>
      <c r="F16" s="3" t="s">
        <v>163</v>
      </c>
      <c r="G16" s="3" t="s">
        <v>124</v>
      </c>
      <c r="H16" s="3" t="s">
        <v>126</v>
      </c>
      <c r="I16" s="3" t="s">
        <v>687</v>
      </c>
      <c r="J16" s="3" t="s">
        <v>478</v>
      </c>
      <c r="K16" s="3"/>
      <c r="L16" s="3" t="s">
        <v>221</v>
      </c>
      <c r="M16" s="3"/>
      <c r="N16" s="3"/>
      <c r="O16" s="65" t="s">
        <v>114</v>
      </c>
      <c r="P16" s="3" t="s">
        <v>124</v>
      </c>
      <c r="Q16" s="77">
        <v>14</v>
      </c>
      <c r="R16" s="95">
        <f>Q16*S16/100</f>
        <v>8.0219999999999985</v>
      </c>
      <c r="S16" s="78">
        <v>57.3</v>
      </c>
      <c r="T16" s="78"/>
      <c r="U16" s="3" t="s">
        <v>126</v>
      </c>
      <c r="V16" s="64">
        <v>23</v>
      </c>
      <c r="W16" s="177">
        <f>V16*X16/100</f>
        <v>15.074200000000001</v>
      </c>
      <c r="X16" s="82">
        <v>65.540000000000006</v>
      </c>
      <c r="Y16" s="82"/>
      <c r="Z16" s="178">
        <v>0.79</v>
      </c>
      <c r="AA16" s="3" t="s">
        <v>223</v>
      </c>
      <c r="AB16" s="63"/>
      <c r="AC16" s="63"/>
      <c r="AD16" s="63"/>
      <c r="AE16" s="63"/>
      <c r="AF16" s="63"/>
    </row>
    <row r="17" spans="1:32" x14ac:dyDescent="0.3">
      <c r="A17" s="2">
        <v>2</v>
      </c>
      <c r="B17" s="2">
        <v>58</v>
      </c>
      <c r="C17" s="2" t="s">
        <v>131</v>
      </c>
      <c r="D17" s="2">
        <v>2022</v>
      </c>
      <c r="E17" s="51" t="s">
        <v>113</v>
      </c>
      <c r="F17" s="3" t="s">
        <v>163</v>
      </c>
      <c r="G17" s="3" t="s">
        <v>124</v>
      </c>
      <c r="H17" s="3" t="s">
        <v>126</v>
      </c>
      <c r="I17" s="3" t="s">
        <v>687</v>
      </c>
      <c r="J17" s="3" t="s">
        <v>478</v>
      </c>
      <c r="K17" s="3"/>
      <c r="L17" s="3" t="s">
        <v>222</v>
      </c>
      <c r="M17" s="3"/>
      <c r="N17" s="3"/>
      <c r="O17" s="65" t="s">
        <v>114</v>
      </c>
      <c r="P17" s="3" t="s">
        <v>124</v>
      </c>
      <c r="Q17" s="77">
        <v>14</v>
      </c>
      <c r="R17" s="95">
        <f>Q17*S17/100</f>
        <v>6.0255999999999998</v>
      </c>
      <c r="S17" s="78">
        <v>43.04</v>
      </c>
      <c r="T17" s="78"/>
      <c r="U17" s="3" t="s">
        <v>126</v>
      </c>
      <c r="V17" s="64">
        <v>23</v>
      </c>
      <c r="W17" s="177">
        <f>V17*X17/100</f>
        <v>12.629299999999999</v>
      </c>
      <c r="X17" s="82">
        <v>54.91</v>
      </c>
      <c r="Y17" s="82"/>
      <c r="Z17" s="178">
        <v>0.79</v>
      </c>
      <c r="AA17" s="3" t="s">
        <v>223</v>
      </c>
      <c r="AB17" s="63"/>
      <c r="AC17" s="63"/>
      <c r="AD17" s="63"/>
      <c r="AE17" s="63"/>
      <c r="AF17" s="63"/>
    </row>
    <row r="18" spans="1:32" x14ac:dyDescent="0.3">
      <c r="A18" s="2">
        <v>2</v>
      </c>
      <c r="B18" s="2">
        <v>58</v>
      </c>
      <c r="C18" s="2" t="s">
        <v>131</v>
      </c>
      <c r="D18" s="2">
        <v>2022</v>
      </c>
      <c r="E18" s="51" t="s">
        <v>113</v>
      </c>
      <c r="F18" s="3" t="s">
        <v>163</v>
      </c>
      <c r="G18" s="3" t="s">
        <v>124</v>
      </c>
      <c r="H18" s="3" t="s">
        <v>126</v>
      </c>
      <c r="I18" s="3" t="s">
        <v>686</v>
      </c>
      <c r="J18" s="3" t="s">
        <v>691</v>
      </c>
      <c r="K18" s="3"/>
      <c r="L18" s="3" t="s">
        <v>224</v>
      </c>
      <c r="M18" s="3"/>
      <c r="N18" s="3"/>
      <c r="O18" s="65" t="s">
        <v>114</v>
      </c>
      <c r="P18" s="3" t="s">
        <v>124</v>
      </c>
      <c r="Q18" s="77">
        <v>19</v>
      </c>
      <c r="R18" s="77">
        <v>4</v>
      </c>
      <c r="S18" s="78">
        <f>R18/Q18*100</f>
        <v>21.052631578947366</v>
      </c>
      <c r="T18" s="78"/>
      <c r="U18" s="3" t="s">
        <v>126</v>
      </c>
      <c r="V18" s="83">
        <v>29</v>
      </c>
      <c r="W18" s="83">
        <v>6</v>
      </c>
      <c r="X18" s="84">
        <f>W18/V18*100</f>
        <v>20.689655172413794</v>
      </c>
      <c r="Y18" s="84"/>
      <c r="Z18" s="91" t="s">
        <v>53</v>
      </c>
      <c r="AA18" s="3" t="s">
        <v>225</v>
      </c>
      <c r="AB18" s="63"/>
      <c r="AC18" s="63"/>
      <c r="AD18" s="63"/>
      <c r="AE18" s="63"/>
      <c r="AF18" s="63"/>
    </row>
    <row r="19" spans="1:32" x14ac:dyDescent="0.3">
      <c r="A19" s="2">
        <v>3</v>
      </c>
      <c r="B19" s="2">
        <v>204</v>
      </c>
      <c r="C19" s="2" t="s">
        <v>227</v>
      </c>
      <c r="D19" s="2">
        <v>2022</v>
      </c>
      <c r="E19" s="2" t="s">
        <v>113</v>
      </c>
      <c r="F19" s="3" t="s">
        <v>228</v>
      </c>
      <c r="G19" s="3" t="s">
        <v>124</v>
      </c>
      <c r="H19" s="3" t="s">
        <v>126</v>
      </c>
      <c r="I19" s="3" t="s">
        <v>688</v>
      </c>
      <c r="J19" s="3" t="s">
        <v>327</v>
      </c>
      <c r="K19" s="3"/>
      <c r="L19" s="3"/>
      <c r="M19" s="3" t="s">
        <v>262</v>
      </c>
      <c r="N19" s="3" t="s">
        <v>257</v>
      </c>
      <c r="O19" s="65" t="s">
        <v>114</v>
      </c>
      <c r="P19" s="3" t="s">
        <v>124</v>
      </c>
      <c r="Q19" s="77">
        <v>30</v>
      </c>
      <c r="R19" s="77">
        <v>29</v>
      </c>
      <c r="S19" s="78">
        <f>R19/Q19*100</f>
        <v>96.666666666666671</v>
      </c>
      <c r="T19" s="78"/>
      <c r="U19" s="3" t="s">
        <v>126</v>
      </c>
      <c r="V19" s="83">
        <v>35</v>
      </c>
      <c r="W19" s="83">
        <v>34</v>
      </c>
      <c r="X19" s="84">
        <f>W19/V19*100</f>
        <v>97.142857142857139</v>
      </c>
      <c r="Y19" s="84"/>
      <c r="Z19" s="91">
        <v>0.9</v>
      </c>
      <c r="AA19" s="3"/>
      <c r="AB19" s="63"/>
      <c r="AC19" s="63"/>
      <c r="AD19" s="63"/>
      <c r="AE19" s="63"/>
      <c r="AF19" s="63"/>
    </row>
    <row r="20" spans="1:32" x14ac:dyDescent="0.3">
      <c r="A20" s="2">
        <v>3</v>
      </c>
      <c r="B20" s="2">
        <v>204</v>
      </c>
      <c r="C20" s="2" t="s">
        <v>227</v>
      </c>
      <c r="D20" s="2">
        <v>2022</v>
      </c>
      <c r="E20" s="2" t="s">
        <v>113</v>
      </c>
      <c r="F20" s="3" t="s">
        <v>228</v>
      </c>
      <c r="G20" s="3" t="s">
        <v>124</v>
      </c>
      <c r="H20" s="3" t="s">
        <v>126</v>
      </c>
      <c r="I20" s="3" t="s">
        <v>686</v>
      </c>
      <c r="J20" s="3" t="s">
        <v>258</v>
      </c>
      <c r="K20" s="3"/>
      <c r="L20" s="3" t="s">
        <v>263</v>
      </c>
      <c r="M20" s="3" t="s">
        <v>262</v>
      </c>
      <c r="N20" s="3" t="s">
        <v>259</v>
      </c>
      <c r="O20" s="65" t="s">
        <v>114</v>
      </c>
      <c r="P20" s="3" t="s">
        <v>124</v>
      </c>
      <c r="Q20" s="77">
        <v>27</v>
      </c>
      <c r="R20" s="77">
        <v>2</v>
      </c>
      <c r="S20" s="78">
        <f>R20/Q20*100</f>
        <v>7.4074074074074066</v>
      </c>
      <c r="T20" s="78"/>
      <c r="U20" s="3" t="s">
        <v>126</v>
      </c>
      <c r="V20" s="83">
        <v>34</v>
      </c>
      <c r="W20" s="83">
        <v>5</v>
      </c>
      <c r="X20" s="84">
        <f>W20/V20*100</f>
        <v>14.705882352941178</v>
      </c>
      <c r="Y20" s="84"/>
      <c r="Z20" s="91"/>
      <c r="AA20" s="3" t="s">
        <v>264</v>
      </c>
      <c r="AB20" s="63"/>
      <c r="AC20" s="63"/>
      <c r="AD20" s="63"/>
      <c r="AE20" s="63"/>
      <c r="AF20" s="63"/>
    </row>
    <row r="21" spans="1:32" x14ac:dyDescent="0.3">
      <c r="A21" s="2">
        <v>3</v>
      </c>
      <c r="B21" s="2">
        <v>204</v>
      </c>
      <c r="C21" s="2" t="s">
        <v>227</v>
      </c>
      <c r="D21" s="2">
        <v>2022</v>
      </c>
      <c r="E21" s="2" t="s">
        <v>113</v>
      </c>
      <c r="F21" s="3" t="s">
        <v>228</v>
      </c>
      <c r="G21" s="3" t="s">
        <v>124</v>
      </c>
      <c r="H21" s="3" t="s">
        <v>126</v>
      </c>
      <c r="I21" s="3" t="s">
        <v>686</v>
      </c>
      <c r="J21" s="3" t="s">
        <v>277</v>
      </c>
      <c r="K21" s="3"/>
      <c r="L21" s="3" t="s">
        <v>364</v>
      </c>
      <c r="M21" s="3" t="s">
        <v>265</v>
      </c>
      <c r="N21" s="3"/>
      <c r="O21" s="65" t="s">
        <v>114</v>
      </c>
      <c r="P21" s="3" t="s">
        <v>124</v>
      </c>
      <c r="Q21" s="77"/>
      <c r="R21" s="77"/>
      <c r="S21" s="78">
        <v>99</v>
      </c>
      <c r="T21" s="78" t="s">
        <v>271</v>
      </c>
      <c r="U21" s="3" t="s">
        <v>126</v>
      </c>
      <c r="V21" s="83"/>
      <c r="W21" s="83"/>
      <c r="X21" s="84">
        <v>97</v>
      </c>
      <c r="Y21" s="84" t="s">
        <v>269</v>
      </c>
      <c r="Z21" s="91" t="s">
        <v>53</v>
      </c>
      <c r="AA21" s="3"/>
      <c r="AB21" s="63"/>
      <c r="AC21" s="63"/>
      <c r="AD21" s="63"/>
      <c r="AE21" s="63"/>
      <c r="AF21" s="63"/>
    </row>
    <row r="22" spans="1:32" x14ac:dyDescent="0.3">
      <c r="A22" s="2">
        <v>3</v>
      </c>
      <c r="B22" s="2">
        <v>204</v>
      </c>
      <c r="C22" s="2" t="s">
        <v>227</v>
      </c>
      <c r="D22" s="2">
        <v>2022</v>
      </c>
      <c r="E22" s="2" t="s">
        <v>113</v>
      </c>
      <c r="F22" s="3" t="s">
        <v>228</v>
      </c>
      <c r="G22" s="3" t="s">
        <v>124</v>
      </c>
      <c r="H22" s="3" t="s">
        <v>126</v>
      </c>
      <c r="I22" s="3" t="s">
        <v>686</v>
      </c>
      <c r="J22" s="3" t="s">
        <v>277</v>
      </c>
      <c r="K22" s="3"/>
      <c r="L22" s="3" t="s">
        <v>365</v>
      </c>
      <c r="M22" s="3" t="s">
        <v>266</v>
      </c>
      <c r="N22" s="3"/>
      <c r="O22" s="65" t="s">
        <v>114</v>
      </c>
      <c r="P22" s="3" t="s">
        <v>124</v>
      </c>
      <c r="Q22" s="77"/>
      <c r="R22" s="77"/>
      <c r="S22" s="78">
        <v>98</v>
      </c>
      <c r="T22" s="78" t="s">
        <v>272</v>
      </c>
      <c r="U22" s="3" t="s">
        <v>126</v>
      </c>
      <c r="V22" s="83"/>
      <c r="W22" s="83"/>
      <c r="X22" s="84">
        <v>95</v>
      </c>
      <c r="Y22" s="84" t="s">
        <v>270</v>
      </c>
      <c r="Z22" s="91" t="s">
        <v>53</v>
      </c>
      <c r="AA22" s="3"/>
      <c r="AB22" s="63"/>
      <c r="AC22" s="63"/>
      <c r="AD22" s="63"/>
      <c r="AE22" s="63"/>
      <c r="AF22" s="63"/>
    </row>
    <row r="23" spans="1:32" x14ac:dyDescent="0.3">
      <c r="A23" s="2">
        <v>3</v>
      </c>
      <c r="B23" s="2">
        <v>204</v>
      </c>
      <c r="C23" s="2" t="s">
        <v>227</v>
      </c>
      <c r="D23" s="2">
        <v>2022</v>
      </c>
      <c r="E23" s="2" t="s">
        <v>113</v>
      </c>
      <c r="F23" s="3" t="s">
        <v>228</v>
      </c>
      <c r="G23" s="3" t="s">
        <v>124</v>
      </c>
      <c r="H23" s="3" t="s">
        <v>126</v>
      </c>
      <c r="I23" s="3" t="s">
        <v>686</v>
      </c>
      <c r="J23" s="3" t="s">
        <v>277</v>
      </c>
      <c r="K23" s="3"/>
      <c r="L23" s="3" t="s">
        <v>364</v>
      </c>
      <c r="M23" s="3" t="s">
        <v>267</v>
      </c>
      <c r="N23" s="3"/>
      <c r="O23" s="65" t="s">
        <v>114</v>
      </c>
      <c r="P23" s="3" t="s">
        <v>124</v>
      </c>
      <c r="Q23" s="77"/>
      <c r="R23" s="77"/>
      <c r="S23" s="78">
        <v>86</v>
      </c>
      <c r="T23" s="78" t="s">
        <v>273</v>
      </c>
      <c r="U23" s="3" t="s">
        <v>126</v>
      </c>
      <c r="V23" s="83"/>
      <c r="W23" s="83"/>
      <c r="X23" s="84">
        <v>74</v>
      </c>
      <c r="Y23" s="84" t="s">
        <v>275</v>
      </c>
      <c r="Z23" s="91" t="s">
        <v>53</v>
      </c>
      <c r="AA23" s="3"/>
      <c r="AB23" s="63"/>
      <c r="AC23" s="63"/>
      <c r="AD23" s="63"/>
      <c r="AE23" s="63"/>
      <c r="AF23" s="63"/>
    </row>
    <row r="24" spans="1:32" x14ac:dyDescent="0.3">
      <c r="A24" s="2">
        <v>3</v>
      </c>
      <c r="B24" s="2">
        <v>204</v>
      </c>
      <c r="C24" s="2" t="s">
        <v>227</v>
      </c>
      <c r="D24" s="2">
        <v>2022</v>
      </c>
      <c r="E24" s="2" t="s">
        <v>113</v>
      </c>
      <c r="F24" s="3" t="s">
        <v>228</v>
      </c>
      <c r="G24" s="3" t="s">
        <v>124</v>
      </c>
      <c r="H24" s="3" t="s">
        <v>126</v>
      </c>
      <c r="I24" s="3" t="s">
        <v>686</v>
      </c>
      <c r="J24" s="3" t="s">
        <v>277</v>
      </c>
      <c r="K24" s="3"/>
      <c r="L24" s="3" t="s">
        <v>365</v>
      </c>
      <c r="M24" s="3" t="s">
        <v>267</v>
      </c>
      <c r="N24" s="3"/>
      <c r="O24" s="65" t="s">
        <v>114</v>
      </c>
      <c r="P24" s="3" t="s">
        <v>124</v>
      </c>
      <c r="Q24" s="77"/>
      <c r="R24" s="77"/>
      <c r="S24" s="78">
        <v>79</v>
      </c>
      <c r="T24" s="78" t="s">
        <v>274</v>
      </c>
      <c r="U24" s="3" t="s">
        <v>126</v>
      </c>
      <c r="V24" s="83"/>
      <c r="W24" s="83"/>
      <c r="X24" s="84">
        <v>62</v>
      </c>
      <c r="Y24" s="84" t="s">
        <v>276</v>
      </c>
      <c r="Z24" s="91" t="s">
        <v>53</v>
      </c>
      <c r="AA24" s="3"/>
      <c r="AB24" s="63"/>
      <c r="AC24" s="63"/>
      <c r="AD24" s="63"/>
      <c r="AE24" s="63"/>
      <c r="AF24" s="63"/>
    </row>
    <row r="25" spans="1:32" x14ac:dyDescent="0.3">
      <c r="A25" s="2">
        <v>3</v>
      </c>
      <c r="B25" s="2">
        <v>204</v>
      </c>
      <c r="C25" s="2" t="s">
        <v>227</v>
      </c>
      <c r="D25" s="2">
        <v>2022</v>
      </c>
      <c r="E25" s="2" t="s">
        <v>113</v>
      </c>
      <c r="F25" s="3" t="s">
        <v>228</v>
      </c>
      <c r="G25" s="3" t="s">
        <v>124</v>
      </c>
      <c r="H25" s="3" t="s">
        <v>126</v>
      </c>
      <c r="I25" s="3" t="s">
        <v>687</v>
      </c>
      <c r="J25" s="3" t="s">
        <v>478</v>
      </c>
      <c r="K25" s="3"/>
      <c r="L25" s="3" t="s">
        <v>278</v>
      </c>
      <c r="M25" s="3" t="s">
        <v>279</v>
      </c>
      <c r="N25" s="3"/>
      <c r="O25" s="65" t="s">
        <v>114</v>
      </c>
      <c r="P25" s="3" t="s">
        <v>124</v>
      </c>
      <c r="Q25" s="77">
        <v>14</v>
      </c>
      <c r="R25" s="77">
        <v>12</v>
      </c>
      <c r="S25" s="78">
        <f>R25/Q25*100</f>
        <v>85.714285714285708</v>
      </c>
      <c r="T25" s="78"/>
      <c r="U25" s="3" t="s">
        <v>126</v>
      </c>
      <c r="V25" s="83">
        <v>13</v>
      </c>
      <c r="W25" s="83">
        <v>9</v>
      </c>
      <c r="X25" s="84">
        <f>W25/V25*100</f>
        <v>69.230769230769226</v>
      </c>
      <c r="Y25" s="84"/>
      <c r="Z25" s="91" t="s">
        <v>53</v>
      </c>
      <c r="AA25" s="3" t="s">
        <v>280</v>
      </c>
      <c r="AB25" s="63"/>
      <c r="AC25" s="63"/>
      <c r="AD25" s="63"/>
      <c r="AE25" s="63"/>
      <c r="AF25" s="63"/>
    </row>
    <row r="26" spans="1:32" x14ac:dyDescent="0.3">
      <c r="A26" s="2">
        <v>4</v>
      </c>
      <c r="B26" s="2">
        <v>251</v>
      </c>
      <c r="C26" s="2" t="s">
        <v>281</v>
      </c>
      <c r="D26" s="2">
        <v>2021</v>
      </c>
      <c r="E26" s="2" t="s">
        <v>113</v>
      </c>
      <c r="F26" s="3" t="s">
        <v>300</v>
      </c>
      <c r="G26" s="16" t="s">
        <v>124</v>
      </c>
      <c r="H26" s="16" t="s">
        <v>126</v>
      </c>
      <c r="I26" s="16" t="s">
        <v>688</v>
      </c>
      <c r="J26" s="3" t="s">
        <v>327</v>
      </c>
      <c r="K26" s="3"/>
      <c r="L26" s="3"/>
      <c r="M26" s="3" t="s">
        <v>262</v>
      </c>
      <c r="N26" s="3"/>
      <c r="O26" s="3" t="s">
        <v>114</v>
      </c>
      <c r="P26" s="3" t="s">
        <v>124</v>
      </c>
      <c r="Q26" s="77">
        <v>27</v>
      </c>
      <c r="R26" s="77">
        <v>24</v>
      </c>
      <c r="S26" s="78">
        <f>R26/Q26*100</f>
        <v>88.888888888888886</v>
      </c>
      <c r="T26" s="78"/>
      <c r="U26" s="3" t="s">
        <v>126</v>
      </c>
      <c r="V26" s="83">
        <v>33</v>
      </c>
      <c r="W26" s="83">
        <v>31</v>
      </c>
      <c r="X26" s="84">
        <f>W26/V26*100</f>
        <v>93.939393939393938</v>
      </c>
      <c r="Y26" s="84"/>
      <c r="Z26" s="91">
        <v>1</v>
      </c>
      <c r="AA26" s="3"/>
      <c r="AB26" s="63"/>
      <c r="AC26" s="63"/>
      <c r="AD26" s="63"/>
      <c r="AE26" s="63"/>
      <c r="AF26" s="63"/>
    </row>
    <row r="27" spans="1:32" x14ac:dyDescent="0.3">
      <c r="A27" s="2">
        <v>4</v>
      </c>
      <c r="B27" s="2">
        <v>251</v>
      </c>
      <c r="C27" s="2" t="s">
        <v>281</v>
      </c>
      <c r="D27" s="2">
        <v>2021</v>
      </c>
      <c r="E27" s="2" t="s">
        <v>113</v>
      </c>
      <c r="F27" s="3" t="s">
        <v>300</v>
      </c>
      <c r="G27" s="16" t="s">
        <v>124</v>
      </c>
      <c r="H27" s="16" t="s">
        <v>126</v>
      </c>
      <c r="I27" s="16" t="s">
        <v>688</v>
      </c>
      <c r="J27" s="3" t="s">
        <v>328</v>
      </c>
      <c r="K27" s="3"/>
      <c r="L27" s="3"/>
      <c r="M27" s="3" t="s">
        <v>262</v>
      </c>
      <c r="N27" s="3"/>
      <c r="O27" s="3" t="s">
        <v>114</v>
      </c>
      <c r="P27" s="3" t="s">
        <v>124</v>
      </c>
      <c r="Q27" s="77">
        <v>3</v>
      </c>
      <c r="R27" s="77">
        <v>3</v>
      </c>
      <c r="S27" s="78">
        <f>R27/Q27*100</f>
        <v>100</v>
      </c>
      <c r="T27" s="78"/>
      <c r="U27" s="3" t="s">
        <v>126</v>
      </c>
      <c r="V27" s="83">
        <v>2</v>
      </c>
      <c r="W27" s="83">
        <v>1</v>
      </c>
      <c r="X27" s="84">
        <f>W27/V27*100</f>
        <v>50</v>
      </c>
      <c r="Y27" s="84"/>
      <c r="Z27" s="91">
        <v>0.4</v>
      </c>
      <c r="AA27" s="3"/>
      <c r="AB27" s="63"/>
      <c r="AC27" s="63"/>
      <c r="AD27" s="63"/>
      <c r="AE27" s="63"/>
      <c r="AF27" s="63"/>
    </row>
    <row r="28" spans="1:32" x14ac:dyDescent="0.3">
      <c r="A28" s="2">
        <v>4</v>
      </c>
      <c r="B28" s="2">
        <v>251</v>
      </c>
      <c r="C28" s="2" t="s">
        <v>281</v>
      </c>
      <c r="D28" s="2">
        <v>2021</v>
      </c>
      <c r="E28" s="2" t="s">
        <v>113</v>
      </c>
      <c r="F28" s="3" t="s">
        <v>300</v>
      </c>
      <c r="G28" s="16" t="s">
        <v>124</v>
      </c>
      <c r="H28" s="16" t="s">
        <v>126</v>
      </c>
      <c r="I28" s="16" t="s">
        <v>686</v>
      </c>
      <c r="J28" s="3" t="s">
        <v>329</v>
      </c>
      <c r="K28" s="3"/>
      <c r="L28" s="3" t="s">
        <v>364</v>
      </c>
      <c r="M28" s="3" t="s">
        <v>262</v>
      </c>
      <c r="N28" s="3"/>
      <c r="O28" s="3" t="s">
        <v>114</v>
      </c>
      <c r="P28" s="3" t="s">
        <v>124</v>
      </c>
      <c r="Q28" s="77"/>
      <c r="R28" s="77"/>
      <c r="S28" s="78">
        <v>96</v>
      </c>
      <c r="T28" s="78"/>
      <c r="U28" s="3" t="s">
        <v>126</v>
      </c>
      <c r="V28" s="83"/>
      <c r="W28" s="83"/>
      <c r="X28" s="84">
        <v>93.8</v>
      </c>
      <c r="Y28" s="84"/>
      <c r="Z28" s="91"/>
      <c r="AA28" s="3"/>
      <c r="AB28" s="63"/>
      <c r="AC28" s="63"/>
      <c r="AD28" s="63"/>
      <c r="AE28" s="63"/>
      <c r="AF28" s="63"/>
    </row>
    <row r="29" spans="1:32" x14ac:dyDescent="0.3">
      <c r="A29" s="2">
        <v>4</v>
      </c>
      <c r="B29" s="2">
        <v>251</v>
      </c>
      <c r="C29" s="2" t="s">
        <v>281</v>
      </c>
      <c r="D29" s="2">
        <v>2021</v>
      </c>
      <c r="E29" s="2" t="s">
        <v>113</v>
      </c>
      <c r="F29" s="3" t="s">
        <v>300</v>
      </c>
      <c r="G29" s="16" t="s">
        <v>124</v>
      </c>
      <c r="H29" s="16" t="s">
        <v>126</v>
      </c>
      <c r="I29" s="16" t="s">
        <v>686</v>
      </c>
      <c r="J29" s="3" t="s">
        <v>329</v>
      </c>
      <c r="K29" s="3"/>
      <c r="L29" s="3" t="s">
        <v>365</v>
      </c>
      <c r="M29" s="3" t="s">
        <v>262</v>
      </c>
      <c r="N29" s="3"/>
      <c r="O29" s="3" t="s">
        <v>114</v>
      </c>
      <c r="P29" s="3" t="s">
        <v>124</v>
      </c>
      <c r="Q29" s="77"/>
      <c r="R29" s="77"/>
      <c r="S29" s="78">
        <v>66.599999999999994</v>
      </c>
      <c r="T29" s="78"/>
      <c r="U29" s="3" t="s">
        <v>126</v>
      </c>
      <c r="V29" s="83"/>
      <c r="W29" s="83"/>
      <c r="X29" s="84">
        <v>90.4</v>
      </c>
      <c r="Y29" s="84"/>
      <c r="Z29" s="91"/>
      <c r="AA29" s="3"/>
      <c r="AB29" s="63"/>
      <c r="AC29" s="63"/>
      <c r="AD29" s="63"/>
      <c r="AE29" s="63"/>
      <c r="AF29" s="63"/>
    </row>
    <row r="30" spans="1:32" x14ac:dyDescent="0.3">
      <c r="A30" s="2">
        <v>4</v>
      </c>
      <c r="B30" s="2">
        <v>251</v>
      </c>
      <c r="C30" s="2" t="s">
        <v>281</v>
      </c>
      <c r="D30" s="2">
        <v>2021</v>
      </c>
      <c r="E30" s="2" t="s">
        <v>113</v>
      </c>
      <c r="F30" s="3" t="s">
        <v>300</v>
      </c>
      <c r="G30" s="16" t="s">
        <v>124</v>
      </c>
      <c r="H30" s="16" t="s">
        <v>126</v>
      </c>
      <c r="I30" s="16" t="s">
        <v>686</v>
      </c>
      <c r="J30" s="3" t="s">
        <v>329</v>
      </c>
      <c r="K30" s="3"/>
      <c r="L30" s="3" t="s">
        <v>366</v>
      </c>
      <c r="M30" s="3" t="s">
        <v>262</v>
      </c>
      <c r="N30" s="3"/>
      <c r="O30" s="3" t="s">
        <v>114</v>
      </c>
      <c r="P30" s="3" t="s">
        <v>124</v>
      </c>
      <c r="Q30" s="77"/>
      <c r="R30" s="77"/>
      <c r="S30" s="78">
        <v>60.6</v>
      </c>
      <c r="T30" s="78"/>
      <c r="U30" s="3" t="s">
        <v>126</v>
      </c>
      <c r="V30" s="83"/>
      <c r="W30" s="83"/>
      <c r="X30" s="84">
        <v>87.1</v>
      </c>
      <c r="Y30" s="84"/>
      <c r="Z30" s="91">
        <v>6.0000000000000001E-3</v>
      </c>
      <c r="AA30" s="3"/>
      <c r="AB30" s="63"/>
      <c r="AC30" s="63"/>
      <c r="AD30" s="63"/>
      <c r="AE30" s="63"/>
      <c r="AF30" s="63"/>
    </row>
    <row r="31" spans="1:32" x14ac:dyDescent="0.3">
      <c r="A31" s="2">
        <v>4</v>
      </c>
      <c r="B31" s="2">
        <v>251</v>
      </c>
      <c r="C31" s="2" t="s">
        <v>281</v>
      </c>
      <c r="D31" s="2">
        <v>2021</v>
      </c>
      <c r="E31" s="2" t="s">
        <v>113</v>
      </c>
      <c r="F31" s="3" t="s">
        <v>300</v>
      </c>
      <c r="G31" s="16" t="s">
        <v>124</v>
      </c>
      <c r="H31" s="16" t="s">
        <v>126</v>
      </c>
      <c r="I31" s="16" t="s">
        <v>687</v>
      </c>
      <c r="J31" s="3" t="s">
        <v>478</v>
      </c>
      <c r="K31" s="3"/>
      <c r="L31" s="3"/>
      <c r="M31" s="3"/>
      <c r="N31" s="3"/>
      <c r="O31" s="3" t="s">
        <v>114</v>
      </c>
      <c r="P31" s="3" t="s">
        <v>124</v>
      </c>
      <c r="Q31" s="77">
        <v>5</v>
      </c>
      <c r="R31" s="77">
        <v>1</v>
      </c>
      <c r="S31" s="78">
        <f t="shared" ref="S31:S36" si="2">R31/Q31*100</f>
        <v>20</v>
      </c>
      <c r="T31" s="78"/>
      <c r="U31" s="3" t="s">
        <v>126</v>
      </c>
      <c r="V31" s="83">
        <v>2</v>
      </c>
      <c r="W31" s="83">
        <v>2</v>
      </c>
      <c r="X31" s="84">
        <f t="shared" ref="X31:X36" si="3">W31/V31*100</f>
        <v>100</v>
      </c>
      <c r="Y31" s="84"/>
      <c r="Z31" s="91"/>
      <c r="AA31" s="3" t="s">
        <v>330</v>
      </c>
      <c r="AB31" s="63"/>
      <c r="AC31" s="63"/>
      <c r="AD31" s="63"/>
      <c r="AE31" s="63"/>
      <c r="AF31" s="63"/>
    </row>
    <row r="32" spans="1:32" x14ac:dyDescent="0.3">
      <c r="A32" s="2">
        <v>5</v>
      </c>
      <c r="B32" s="2">
        <v>177</v>
      </c>
      <c r="C32" s="2" t="s">
        <v>331</v>
      </c>
      <c r="D32" s="2">
        <v>2020</v>
      </c>
      <c r="E32" s="2" t="s">
        <v>113</v>
      </c>
      <c r="F32" s="3" t="s">
        <v>338</v>
      </c>
      <c r="G32" s="3" t="s">
        <v>124</v>
      </c>
      <c r="H32" s="3" t="s">
        <v>126</v>
      </c>
      <c r="I32" s="3" t="s">
        <v>688</v>
      </c>
      <c r="J32" s="63" t="s">
        <v>353</v>
      </c>
      <c r="K32" s="63"/>
      <c r="L32" s="63"/>
      <c r="M32" s="63"/>
      <c r="N32" s="63" t="s">
        <v>354</v>
      </c>
      <c r="O32" s="3" t="s">
        <v>114</v>
      </c>
      <c r="P32" s="3" t="s">
        <v>124</v>
      </c>
      <c r="Q32" s="77">
        <v>45</v>
      </c>
      <c r="R32" s="77">
        <v>42</v>
      </c>
      <c r="S32" s="78">
        <f t="shared" si="2"/>
        <v>93.333333333333329</v>
      </c>
      <c r="T32" s="78"/>
      <c r="U32" s="3" t="s">
        <v>126</v>
      </c>
      <c r="V32" s="83">
        <v>56</v>
      </c>
      <c r="W32" s="83">
        <v>52</v>
      </c>
      <c r="X32" s="84">
        <f t="shared" si="3"/>
        <v>92.857142857142861</v>
      </c>
      <c r="Y32" s="84"/>
      <c r="Z32" s="91"/>
      <c r="AA32" s="3"/>
      <c r="AB32" s="63"/>
      <c r="AC32" s="63"/>
      <c r="AD32" s="63"/>
      <c r="AE32" s="63"/>
      <c r="AF32" s="63"/>
    </row>
    <row r="33" spans="1:32" x14ac:dyDescent="0.3">
      <c r="A33" s="2">
        <v>5</v>
      </c>
      <c r="B33" s="2">
        <v>177</v>
      </c>
      <c r="C33" s="2" t="s">
        <v>331</v>
      </c>
      <c r="D33" s="2">
        <v>2020</v>
      </c>
      <c r="E33" s="2" t="s">
        <v>113</v>
      </c>
      <c r="F33" s="3" t="s">
        <v>338</v>
      </c>
      <c r="G33" s="3" t="s">
        <v>124</v>
      </c>
      <c r="H33" s="3" t="s">
        <v>126</v>
      </c>
      <c r="I33" s="3" t="s">
        <v>688</v>
      </c>
      <c r="J33" s="63" t="s">
        <v>328</v>
      </c>
      <c r="K33" s="63"/>
      <c r="L33" s="63"/>
      <c r="M33" s="63"/>
      <c r="N33" s="63" t="s">
        <v>358</v>
      </c>
      <c r="O33" s="3" t="s">
        <v>114</v>
      </c>
      <c r="P33" s="3" t="s">
        <v>124</v>
      </c>
      <c r="Q33" s="77">
        <v>3</v>
      </c>
      <c r="R33" s="77">
        <v>3</v>
      </c>
      <c r="S33" s="78">
        <f t="shared" si="2"/>
        <v>100</v>
      </c>
      <c r="T33" s="78"/>
      <c r="U33" s="3" t="s">
        <v>126</v>
      </c>
      <c r="V33" s="83">
        <v>4</v>
      </c>
      <c r="W33" s="83">
        <v>4</v>
      </c>
      <c r="X33" s="84">
        <f t="shared" si="3"/>
        <v>100</v>
      </c>
      <c r="Y33" s="84"/>
      <c r="Z33" s="91"/>
      <c r="AA33" s="3"/>
      <c r="AB33" s="63"/>
      <c r="AC33" s="63"/>
      <c r="AD33" s="63"/>
      <c r="AE33" s="63"/>
      <c r="AF33" s="63"/>
    </row>
    <row r="34" spans="1:32" x14ac:dyDescent="0.3">
      <c r="A34" s="2">
        <v>5</v>
      </c>
      <c r="B34" s="2">
        <v>177</v>
      </c>
      <c r="C34" s="2" t="s">
        <v>331</v>
      </c>
      <c r="D34" s="2">
        <v>2020</v>
      </c>
      <c r="E34" s="2" t="s">
        <v>113</v>
      </c>
      <c r="F34" s="3" t="s">
        <v>338</v>
      </c>
      <c r="G34" s="3" t="s">
        <v>124</v>
      </c>
      <c r="H34" s="3" t="s">
        <v>126</v>
      </c>
      <c r="I34" s="3" t="s">
        <v>686</v>
      </c>
      <c r="J34" s="63" t="s">
        <v>360</v>
      </c>
      <c r="K34" s="63"/>
      <c r="L34" s="63" t="s">
        <v>219</v>
      </c>
      <c r="M34" s="63"/>
      <c r="N34" s="63"/>
      <c r="O34" s="3" t="s">
        <v>114</v>
      </c>
      <c r="P34" s="3" t="s">
        <v>124</v>
      </c>
      <c r="Q34" s="77">
        <v>45</v>
      </c>
      <c r="R34" s="77">
        <v>11</v>
      </c>
      <c r="S34" s="78">
        <f t="shared" si="2"/>
        <v>24.444444444444443</v>
      </c>
      <c r="T34" s="78"/>
      <c r="U34" s="3" t="s">
        <v>126</v>
      </c>
      <c r="V34" s="83">
        <v>56</v>
      </c>
      <c r="W34" s="83">
        <v>15</v>
      </c>
      <c r="X34" s="84">
        <f t="shared" si="3"/>
        <v>26.785714285714285</v>
      </c>
      <c r="Y34" s="84"/>
      <c r="Z34" s="91" t="s">
        <v>359</v>
      </c>
      <c r="AA34" s="3"/>
      <c r="AB34" s="63"/>
      <c r="AC34" s="63"/>
      <c r="AD34" s="63"/>
      <c r="AE34" s="63"/>
      <c r="AF34" s="63"/>
    </row>
    <row r="35" spans="1:32" x14ac:dyDescent="0.3">
      <c r="A35" s="2">
        <v>5</v>
      </c>
      <c r="B35" s="2">
        <v>177</v>
      </c>
      <c r="C35" s="2" t="s">
        <v>331</v>
      </c>
      <c r="D35" s="2">
        <v>2020</v>
      </c>
      <c r="E35" s="2" t="s">
        <v>113</v>
      </c>
      <c r="F35" s="3" t="s">
        <v>338</v>
      </c>
      <c r="G35" s="3" t="s">
        <v>124</v>
      </c>
      <c r="H35" s="3" t="s">
        <v>126</v>
      </c>
      <c r="I35" s="3" t="s">
        <v>686</v>
      </c>
      <c r="J35" s="63" t="s">
        <v>361</v>
      </c>
      <c r="K35" s="63"/>
      <c r="L35" s="63" t="s">
        <v>363</v>
      </c>
      <c r="M35" s="63"/>
      <c r="N35" s="63"/>
      <c r="O35" s="3" t="s">
        <v>114</v>
      </c>
      <c r="P35" s="3" t="s">
        <v>124</v>
      </c>
      <c r="Q35" s="77">
        <v>45</v>
      </c>
      <c r="R35" s="77">
        <v>34</v>
      </c>
      <c r="S35" s="78">
        <f t="shared" si="2"/>
        <v>75.555555555555557</v>
      </c>
      <c r="T35" s="78"/>
      <c r="U35" s="3" t="s">
        <v>126</v>
      </c>
      <c r="V35" s="83">
        <v>56</v>
      </c>
      <c r="W35" s="83">
        <v>41</v>
      </c>
      <c r="X35" s="84">
        <f t="shared" si="3"/>
        <v>73.214285714285708</v>
      </c>
      <c r="Y35" s="84"/>
      <c r="Z35" s="91" t="s">
        <v>359</v>
      </c>
      <c r="AA35" s="3"/>
      <c r="AB35" s="63"/>
      <c r="AC35" s="63"/>
      <c r="AD35" s="63"/>
      <c r="AE35" s="63"/>
      <c r="AF35" s="63"/>
    </row>
    <row r="36" spans="1:32" x14ac:dyDescent="0.3">
      <c r="A36" s="2">
        <v>5</v>
      </c>
      <c r="B36" s="2">
        <v>177</v>
      </c>
      <c r="C36" s="2" t="s">
        <v>331</v>
      </c>
      <c r="D36" s="2">
        <v>2020</v>
      </c>
      <c r="E36" s="2" t="s">
        <v>113</v>
      </c>
      <c r="F36" s="3" t="s">
        <v>338</v>
      </c>
      <c r="G36" s="3" t="s">
        <v>124</v>
      </c>
      <c r="H36" s="3" t="s">
        <v>126</v>
      </c>
      <c r="I36" s="3" t="s">
        <v>686</v>
      </c>
      <c r="J36" s="63" t="s">
        <v>692</v>
      </c>
      <c r="K36" s="63"/>
      <c r="L36" s="63" t="s">
        <v>363</v>
      </c>
      <c r="M36" s="63"/>
      <c r="N36" s="63"/>
      <c r="O36" s="3" t="s">
        <v>114</v>
      </c>
      <c r="P36" s="3" t="s">
        <v>124</v>
      </c>
      <c r="Q36" s="77">
        <v>45</v>
      </c>
      <c r="R36" s="77">
        <v>6</v>
      </c>
      <c r="S36" s="78">
        <f t="shared" si="2"/>
        <v>13.333333333333334</v>
      </c>
      <c r="T36" s="78"/>
      <c r="U36" s="3" t="s">
        <v>126</v>
      </c>
      <c r="V36" s="83">
        <v>56</v>
      </c>
      <c r="W36" s="83">
        <v>7</v>
      </c>
      <c r="X36" s="84">
        <f t="shared" si="3"/>
        <v>12.5</v>
      </c>
      <c r="Y36" s="84"/>
      <c r="Z36" s="91" t="s">
        <v>359</v>
      </c>
      <c r="AA36" s="3"/>
      <c r="AB36" s="63"/>
      <c r="AC36" s="63"/>
      <c r="AD36" s="63"/>
      <c r="AE36" s="63"/>
      <c r="AF36" s="63"/>
    </row>
    <row r="37" spans="1:32" x14ac:dyDescent="0.3">
      <c r="A37" s="2">
        <v>5</v>
      </c>
      <c r="B37" s="2">
        <v>177</v>
      </c>
      <c r="C37" s="2" t="s">
        <v>331</v>
      </c>
      <c r="D37" s="2">
        <v>2020</v>
      </c>
      <c r="E37" s="2" t="s">
        <v>113</v>
      </c>
      <c r="F37" s="3" t="s">
        <v>338</v>
      </c>
      <c r="G37" s="3" t="s">
        <v>124</v>
      </c>
      <c r="H37" s="3" t="s">
        <v>126</v>
      </c>
      <c r="I37" s="3" t="s">
        <v>687</v>
      </c>
      <c r="J37" s="63" t="s">
        <v>479</v>
      </c>
      <c r="K37" s="63"/>
      <c r="L37" s="63" t="s">
        <v>367</v>
      </c>
      <c r="M37" s="63"/>
      <c r="N37" s="63"/>
      <c r="O37" s="3" t="s">
        <v>114</v>
      </c>
      <c r="P37" s="3" t="s">
        <v>124</v>
      </c>
      <c r="Q37" s="77"/>
      <c r="R37" s="77"/>
      <c r="S37" s="78">
        <v>73.3</v>
      </c>
      <c r="T37" s="78"/>
      <c r="U37" s="3" t="s">
        <v>126</v>
      </c>
      <c r="V37" s="83"/>
      <c r="W37" s="83"/>
      <c r="X37" s="84">
        <v>78.569999999999993</v>
      </c>
      <c r="Y37" s="84"/>
      <c r="Z37" s="91"/>
      <c r="AA37" s="3"/>
      <c r="AB37" s="63"/>
      <c r="AC37" s="63"/>
      <c r="AD37" s="63"/>
      <c r="AE37" s="63"/>
      <c r="AF37" s="63"/>
    </row>
    <row r="38" spans="1:32" x14ac:dyDescent="0.3">
      <c r="A38" s="2">
        <v>5</v>
      </c>
      <c r="B38" s="2">
        <v>177</v>
      </c>
      <c r="C38" s="2" t="s">
        <v>331</v>
      </c>
      <c r="D38" s="2">
        <v>2020</v>
      </c>
      <c r="E38" s="2" t="s">
        <v>113</v>
      </c>
      <c r="F38" s="3" t="s">
        <v>338</v>
      </c>
      <c r="G38" s="3" t="s">
        <v>124</v>
      </c>
      <c r="H38" s="3" t="s">
        <v>126</v>
      </c>
      <c r="I38" s="3" t="s">
        <v>687</v>
      </c>
      <c r="J38" s="63" t="s">
        <v>479</v>
      </c>
      <c r="K38" s="63"/>
      <c r="L38" s="63" t="s">
        <v>368</v>
      </c>
      <c r="M38" s="63"/>
      <c r="N38" s="63"/>
      <c r="O38" s="3" t="s">
        <v>114</v>
      </c>
      <c r="P38" s="3" t="s">
        <v>124</v>
      </c>
      <c r="Q38" s="77"/>
      <c r="R38" s="77"/>
      <c r="S38" s="78">
        <v>40</v>
      </c>
      <c r="T38" s="78"/>
      <c r="U38" s="3" t="s">
        <v>126</v>
      </c>
      <c r="V38" s="83"/>
      <c r="W38" s="83"/>
      <c r="X38" s="84">
        <v>51.78</v>
      </c>
      <c r="Y38" s="84"/>
      <c r="Z38" s="91"/>
      <c r="AA38" s="3"/>
      <c r="AB38" s="63"/>
      <c r="AC38" s="63"/>
      <c r="AD38" s="63"/>
      <c r="AE38" s="63"/>
      <c r="AF38" s="63"/>
    </row>
    <row r="39" spans="1:32" x14ac:dyDescent="0.3">
      <c r="A39" s="2">
        <v>5</v>
      </c>
      <c r="B39" s="2">
        <v>177</v>
      </c>
      <c r="C39" s="2" t="s">
        <v>331</v>
      </c>
      <c r="D39" s="2">
        <v>2020</v>
      </c>
      <c r="E39" s="2" t="s">
        <v>113</v>
      </c>
      <c r="F39" s="3" t="s">
        <v>338</v>
      </c>
      <c r="G39" s="3" t="s">
        <v>124</v>
      </c>
      <c r="H39" s="3" t="s">
        <v>126</v>
      </c>
      <c r="I39" s="3" t="s">
        <v>687</v>
      </c>
      <c r="J39" s="63" t="s">
        <v>479</v>
      </c>
      <c r="K39" s="63"/>
      <c r="L39" s="63" t="s">
        <v>362</v>
      </c>
      <c r="M39" s="63"/>
      <c r="N39" s="63"/>
      <c r="O39" s="3" t="s">
        <v>114</v>
      </c>
      <c r="P39" s="3" t="s">
        <v>124</v>
      </c>
      <c r="Q39" s="77"/>
      <c r="R39" s="77"/>
      <c r="S39" s="78">
        <v>22.2</v>
      </c>
      <c r="T39" s="78"/>
      <c r="U39" s="3" t="s">
        <v>126</v>
      </c>
      <c r="V39" s="83"/>
      <c r="W39" s="83"/>
      <c r="X39" s="84">
        <v>35.71</v>
      </c>
      <c r="Y39" s="84"/>
      <c r="Z39" s="91"/>
      <c r="AA39" s="3"/>
      <c r="AB39" s="63"/>
      <c r="AC39" s="63"/>
      <c r="AD39" s="63"/>
      <c r="AE39" s="63"/>
      <c r="AF39" s="63"/>
    </row>
    <row r="40" spans="1:32" x14ac:dyDescent="0.3">
      <c r="A40" s="2">
        <v>5</v>
      </c>
      <c r="B40" s="2">
        <v>177</v>
      </c>
      <c r="C40" s="2" t="s">
        <v>331</v>
      </c>
      <c r="D40" s="2">
        <v>2020</v>
      </c>
      <c r="E40" s="2" t="s">
        <v>113</v>
      </c>
      <c r="F40" s="3" t="s">
        <v>338</v>
      </c>
      <c r="G40" s="3" t="s">
        <v>124</v>
      </c>
      <c r="H40" s="3" t="s">
        <v>126</v>
      </c>
      <c r="I40" s="3" t="s">
        <v>687</v>
      </c>
      <c r="J40" s="63" t="s">
        <v>480</v>
      </c>
      <c r="K40" s="63"/>
      <c r="L40" s="63" t="s">
        <v>367</v>
      </c>
      <c r="M40" s="63"/>
      <c r="N40" s="63"/>
      <c r="O40" s="3" t="s">
        <v>114</v>
      </c>
      <c r="P40" s="3" t="s">
        <v>124</v>
      </c>
      <c r="Q40" s="77"/>
      <c r="R40" s="77"/>
      <c r="S40" s="78">
        <v>35.549999999999997</v>
      </c>
      <c r="T40" s="78"/>
      <c r="U40" s="3" t="s">
        <v>126</v>
      </c>
      <c r="V40" s="83"/>
      <c r="W40" s="83"/>
      <c r="X40" s="84">
        <v>41.07</v>
      </c>
      <c r="Y40" s="84"/>
      <c r="Z40" s="91"/>
      <c r="AA40" s="3"/>
      <c r="AB40" s="63"/>
      <c r="AC40" s="63"/>
      <c r="AD40" s="63"/>
      <c r="AE40" s="63"/>
      <c r="AF40" s="63"/>
    </row>
    <row r="41" spans="1:32" x14ac:dyDescent="0.3">
      <c r="A41" s="2">
        <v>5</v>
      </c>
      <c r="B41" s="2">
        <v>177</v>
      </c>
      <c r="C41" s="2" t="s">
        <v>331</v>
      </c>
      <c r="D41" s="2">
        <v>2020</v>
      </c>
      <c r="E41" s="2" t="s">
        <v>113</v>
      </c>
      <c r="F41" s="3" t="s">
        <v>338</v>
      </c>
      <c r="G41" s="3" t="s">
        <v>124</v>
      </c>
      <c r="H41" s="3" t="s">
        <v>126</v>
      </c>
      <c r="I41" s="3" t="s">
        <v>687</v>
      </c>
      <c r="J41" s="63" t="s">
        <v>480</v>
      </c>
      <c r="K41" s="63"/>
      <c r="L41" s="63" t="s">
        <v>368</v>
      </c>
      <c r="M41" s="63"/>
      <c r="N41" s="63"/>
      <c r="O41" s="3" t="s">
        <v>114</v>
      </c>
      <c r="P41" s="3" t="s">
        <v>124</v>
      </c>
      <c r="Q41" s="77"/>
      <c r="R41" s="77"/>
      <c r="S41" s="78">
        <v>11.11</v>
      </c>
      <c r="T41" s="78"/>
      <c r="U41" s="3" t="s">
        <v>126</v>
      </c>
      <c r="V41" s="83"/>
      <c r="W41" s="83"/>
      <c r="X41" s="84">
        <v>17.850000000000001</v>
      </c>
      <c r="Y41" s="84"/>
      <c r="Z41" s="91"/>
      <c r="AA41" s="3"/>
      <c r="AB41" s="63"/>
      <c r="AC41" s="63"/>
      <c r="AD41" s="63"/>
      <c r="AE41" s="63"/>
      <c r="AF41" s="63"/>
    </row>
    <row r="42" spans="1:32" x14ac:dyDescent="0.3">
      <c r="A42" s="2">
        <v>5</v>
      </c>
      <c r="B42" s="2">
        <v>177</v>
      </c>
      <c r="C42" s="2" t="s">
        <v>331</v>
      </c>
      <c r="D42" s="2">
        <v>2020</v>
      </c>
      <c r="E42" s="2" t="s">
        <v>113</v>
      </c>
      <c r="F42" s="3" t="s">
        <v>338</v>
      </c>
      <c r="G42" s="3" t="s">
        <v>124</v>
      </c>
      <c r="H42" s="3" t="s">
        <v>126</v>
      </c>
      <c r="I42" s="3" t="s">
        <v>687</v>
      </c>
      <c r="J42" s="63" t="s">
        <v>480</v>
      </c>
      <c r="K42" s="63"/>
      <c r="L42" s="63" t="s">
        <v>362</v>
      </c>
      <c r="M42" s="63"/>
      <c r="N42" s="63"/>
      <c r="O42" s="3" t="s">
        <v>114</v>
      </c>
      <c r="P42" s="3" t="s">
        <v>124</v>
      </c>
      <c r="Q42" s="77"/>
      <c r="R42" s="77"/>
      <c r="S42" s="78">
        <v>4.4400000000000004</v>
      </c>
      <c r="T42" s="78"/>
      <c r="U42" s="3" t="s">
        <v>126</v>
      </c>
      <c r="V42" s="83"/>
      <c r="W42" s="83"/>
      <c r="X42" s="84">
        <v>7.14</v>
      </c>
      <c r="Y42" s="84"/>
      <c r="Z42" s="91"/>
      <c r="AA42" s="3"/>
      <c r="AB42" s="63"/>
      <c r="AC42" s="63"/>
      <c r="AD42" s="63"/>
      <c r="AE42" s="63"/>
      <c r="AF42" s="63"/>
    </row>
    <row r="43" spans="1:32" x14ac:dyDescent="0.3">
      <c r="A43" s="2">
        <v>6</v>
      </c>
      <c r="B43" s="2">
        <v>4383</v>
      </c>
      <c r="C43" s="2" t="s">
        <v>389</v>
      </c>
      <c r="D43" s="2">
        <v>2020</v>
      </c>
      <c r="E43" s="2" t="s">
        <v>113</v>
      </c>
      <c r="F43" s="42" t="s">
        <v>401</v>
      </c>
      <c r="G43" s="3" t="s">
        <v>124</v>
      </c>
      <c r="H43" s="9" t="s">
        <v>390</v>
      </c>
      <c r="I43" s="9" t="s">
        <v>687</v>
      </c>
      <c r="J43" s="63" t="s">
        <v>478</v>
      </c>
      <c r="K43" s="63"/>
      <c r="L43" s="63" t="s">
        <v>363</v>
      </c>
      <c r="M43" s="63"/>
      <c r="N43" s="63"/>
      <c r="O43" s="63" t="s">
        <v>114</v>
      </c>
      <c r="P43" s="63" t="s">
        <v>124</v>
      </c>
      <c r="Q43" s="77">
        <v>7</v>
      </c>
      <c r="R43" s="79"/>
      <c r="S43" s="78">
        <v>75</v>
      </c>
      <c r="T43" s="78"/>
      <c r="U43" s="63" t="s">
        <v>390</v>
      </c>
      <c r="V43" s="83">
        <v>22</v>
      </c>
      <c r="W43" s="88"/>
      <c r="X43" s="84">
        <v>49.9</v>
      </c>
      <c r="Y43" s="84"/>
      <c r="Z43" s="91" t="s">
        <v>111</v>
      </c>
      <c r="AA43" s="3" t="s">
        <v>409</v>
      </c>
      <c r="AB43" s="63"/>
      <c r="AC43" s="63"/>
      <c r="AD43" s="63"/>
      <c r="AE43" s="63"/>
      <c r="AF43" s="63"/>
    </row>
    <row r="44" spans="1:32" x14ac:dyDescent="0.3">
      <c r="A44" s="2">
        <v>6</v>
      </c>
      <c r="B44" s="2">
        <v>4383</v>
      </c>
      <c r="C44" s="2" t="s">
        <v>389</v>
      </c>
      <c r="D44" s="2">
        <v>2020</v>
      </c>
      <c r="E44" s="2" t="s">
        <v>113</v>
      </c>
      <c r="F44" s="42" t="s">
        <v>401</v>
      </c>
      <c r="G44" s="3" t="s">
        <v>124</v>
      </c>
      <c r="H44" s="9" t="s">
        <v>390</v>
      </c>
      <c r="I44" s="9" t="s">
        <v>687</v>
      </c>
      <c r="J44" s="63" t="s">
        <v>478</v>
      </c>
      <c r="K44" s="63"/>
      <c r="L44" s="63" t="s">
        <v>402</v>
      </c>
      <c r="M44" s="63"/>
      <c r="N44" s="63"/>
      <c r="O44" s="63" t="s">
        <v>114</v>
      </c>
      <c r="P44" s="63" t="s">
        <v>124</v>
      </c>
      <c r="Q44" s="77">
        <v>7</v>
      </c>
      <c r="R44" s="79"/>
      <c r="S44" s="78">
        <v>50</v>
      </c>
      <c r="T44" s="78"/>
      <c r="U44" s="63" t="s">
        <v>390</v>
      </c>
      <c r="V44" s="83">
        <v>22</v>
      </c>
      <c r="W44" s="96"/>
      <c r="X44" s="84" t="s">
        <v>403</v>
      </c>
      <c r="Y44" s="84"/>
      <c r="Z44" s="91" t="s">
        <v>111</v>
      </c>
      <c r="AA44" s="3" t="s">
        <v>409</v>
      </c>
      <c r="AB44" s="63"/>
      <c r="AC44" s="63"/>
      <c r="AD44" s="63"/>
      <c r="AE44" s="63"/>
      <c r="AF44" s="63"/>
    </row>
    <row r="45" spans="1:32" x14ac:dyDescent="0.3">
      <c r="A45" s="2">
        <v>6</v>
      </c>
      <c r="B45" s="2">
        <v>4383</v>
      </c>
      <c r="C45" s="2" t="s">
        <v>389</v>
      </c>
      <c r="D45" s="2">
        <v>2020</v>
      </c>
      <c r="E45" s="2" t="s">
        <v>113</v>
      </c>
      <c r="F45" s="42" t="s">
        <v>401</v>
      </c>
      <c r="G45" s="3" t="s">
        <v>124</v>
      </c>
      <c r="H45" s="9" t="s">
        <v>390</v>
      </c>
      <c r="I45" s="9" t="s">
        <v>687</v>
      </c>
      <c r="J45" s="63" t="s">
        <v>481</v>
      </c>
      <c r="K45" s="63"/>
      <c r="L45" s="63" t="s">
        <v>363</v>
      </c>
      <c r="M45" s="63"/>
      <c r="N45" s="63"/>
      <c r="O45" s="63" t="s">
        <v>114</v>
      </c>
      <c r="P45" s="63" t="s">
        <v>124</v>
      </c>
      <c r="Q45" s="77">
        <v>7</v>
      </c>
      <c r="R45" s="79"/>
      <c r="S45" s="78">
        <v>50</v>
      </c>
      <c r="T45" s="78"/>
      <c r="U45" s="63" t="s">
        <v>390</v>
      </c>
      <c r="V45" s="83">
        <v>22</v>
      </c>
      <c r="W45" s="96"/>
      <c r="X45" s="84">
        <v>31</v>
      </c>
      <c r="Y45" s="84"/>
      <c r="Z45" s="91" t="s">
        <v>111</v>
      </c>
      <c r="AA45" s="3" t="s">
        <v>409</v>
      </c>
      <c r="AB45" s="63"/>
      <c r="AC45" s="63"/>
      <c r="AD45" s="63"/>
      <c r="AE45" s="63"/>
      <c r="AF45" s="63"/>
    </row>
    <row r="46" spans="1:32" x14ac:dyDescent="0.3">
      <c r="A46" s="2">
        <v>6</v>
      </c>
      <c r="B46" s="2">
        <v>4383</v>
      </c>
      <c r="C46" s="2" t="s">
        <v>389</v>
      </c>
      <c r="D46" s="2">
        <v>2020</v>
      </c>
      <c r="E46" s="2" t="s">
        <v>113</v>
      </c>
      <c r="F46" s="42" t="s">
        <v>401</v>
      </c>
      <c r="G46" s="3" t="s">
        <v>124</v>
      </c>
      <c r="H46" s="9" t="s">
        <v>390</v>
      </c>
      <c r="I46" s="9" t="s">
        <v>687</v>
      </c>
      <c r="J46" s="63" t="s">
        <v>481</v>
      </c>
      <c r="K46" s="63"/>
      <c r="L46" s="63" t="s">
        <v>402</v>
      </c>
      <c r="M46" s="63"/>
      <c r="N46" s="63"/>
      <c r="O46" s="63" t="s">
        <v>114</v>
      </c>
      <c r="P46" s="63" t="s">
        <v>124</v>
      </c>
      <c r="Q46" s="77">
        <v>7</v>
      </c>
      <c r="R46" s="79"/>
      <c r="S46" s="78">
        <v>33.299999999999997</v>
      </c>
      <c r="T46" s="78"/>
      <c r="U46" s="63" t="s">
        <v>390</v>
      </c>
      <c r="V46" s="83">
        <v>22</v>
      </c>
      <c r="W46" s="96"/>
      <c r="X46" s="84" t="s">
        <v>403</v>
      </c>
      <c r="Y46" s="84"/>
      <c r="Z46" s="91" t="s">
        <v>111</v>
      </c>
      <c r="AA46" s="3" t="s">
        <v>409</v>
      </c>
      <c r="AB46" s="63"/>
      <c r="AC46" s="63"/>
      <c r="AD46" s="63"/>
      <c r="AE46" s="63"/>
      <c r="AF46" s="63"/>
    </row>
    <row r="47" spans="1:32" x14ac:dyDescent="0.3">
      <c r="A47" s="2">
        <v>6</v>
      </c>
      <c r="B47" s="2">
        <v>4383</v>
      </c>
      <c r="C47" s="2" t="s">
        <v>389</v>
      </c>
      <c r="D47" s="2">
        <v>2020</v>
      </c>
      <c r="E47" s="2" t="s">
        <v>113</v>
      </c>
      <c r="F47" s="42" t="s">
        <v>401</v>
      </c>
      <c r="G47" s="3" t="s">
        <v>124</v>
      </c>
      <c r="H47" s="9" t="s">
        <v>390</v>
      </c>
      <c r="I47" s="9" t="s">
        <v>686</v>
      </c>
      <c r="J47" s="63" t="s">
        <v>404</v>
      </c>
      <c r="K47" s="63"/>
      <c r="L47" s="63" t="s">
        <v>405</v>
      </c>
      <c r="M47" s="63"/>
      <c r="N47" s="63"/>
      <c r="O47" s="63" t="s">
        <v>114</v>
      </c>
      <c r="P47" s="63" t="s">
        <v>124</v>
      </c>
      <c r="Q47" s="77">
        <v>7</v>
      </c>
      <c r="R47" s="95"/>
      <c r="S47" s="78">
        <v>50</v>
      </c>
      <c r="T47" s="78"/>
      <c r="U47" s="63" t="s">
        <v>390</v>
      </c>
      <c r="V47" s="83">
        <v>22</v>
      </c>
      <c r="W47" s="96"/>
      <c r="X47" s="84">
        <v>90.9</v>
      </c>
      <c r="Y47" s="84"/>
      <c r="Z47" s="91" t="s">
        <v>111</v>
      </c>
      <c r="AA47" s="3" t="s">
        <v>409</v>
      </c>
      <c r="AB47" s="63"/>
      <c r="AC47" s="63"/>
      <c r="AD47" s="63"/>
      <c r="AE47" s="63"/>
      <c r="AF47" s="63"/>
    </row>
    <row r="48" spans="1:32" x14ac:dyDescent="0.3">
      <c r="A48" s="2">
        <v>6</v>
      </c>
      <c r="B48" s="2">
        <v>4383</v>
      </c>
      <c r="C48" s="2" t="s">
        <v>389</v>
      </c>
      <c r="D48" s="2">
        <v>2020</v>
      </c>
      <c r="E48" s="2" t="s">
        <v>113</v>
      </c>
      <c r="F48" s="42" t="s">
        <v>401</v>
      </c>
      <c r="G48" s="63" t="s">
        <v>406</v>
      </c>
      <c r="H48" s="9" t="s">
        <v>126</v>
      </c>
      <c r="I48" s="9" t="s">
        <v>686</v>
      </c>
      <c r="J48" s="63" t="s">
        <v>404</v>
      </c>
      <c r="K48" s="63"/>
      <c r="L48" s="63" t="s">
        <v>405</v>
      </c>
      <c r="M48" s="63"/>
      <c r="N48" s="63"/>
      <c r="O48" s="63" t="s">
        <v>114</v>
      </c>
      <c r="P48" s="63" t="s">
        <v>124</v>
      </c>
      <c r="Q48" s="77">
        <v>7</v>
      </c>
      <c r="R48" s="95"/>
      <c r="S48" s="78">
        <v>50</v>
      </c>
      <c r="T48" s="78"/>
      <c r="U48" s="63" t="s">
        <v>126</v>
      </c>
      <c r="V48" s="83">
        <v>8</v>
      </c>
      <c r="W48" s="96"/>
      <c r="X48" s="84">
        <v>87.5</v>
      </c>
      <c r="Y48" s="84"/>
      <c r="Z48" s="91" t="s">
        <v>111</v>
      </c>
      <c r="AA48" s="3" t="s">
        <v>409</v>
      </c>
      <c r="AB48" s="63"/>
      <c r="AC48" s="63"/>
      <c r="AD48" s="63"/>
      <c r="AE48" s="63"/>
      <c r="AF48" s="63"/>
    </row>
    <row r="49" spans="1:32" x14ac:dyDescent="0.3">
      <c r="A49" s="2">
        <v>6</v>
      </c>
      <c r="B49" s="2">
        <v>4383</v>
      </c>
      <c r="C49" s="2" t="s">
        <v>389</v>
      </c>
      <c r="D49" s="2">
        <v>2020</v>
      </c>
      <c r="E49" s="2" t="s">
        <v>113</v>
      </c>
      <c r="F49" s="42" t="s">
        <v>401</v>
      </c>
      <c r="G49" s="63" t="s">
        <v>406</v>
      </c>
      <c r="H49" s="9" t="s">
        <v>408</v>
      </c>
      <c r="I49" s="9" t="s">
        <v>687</v>
      </c>
      <c r="J49" s="63" t="s">
        <v>478</v>
      </c>
      <c r="K49" s="63"/>
      <c r="L49" s="63" t="s">
        <v>363</v>
      </c>
      <c r="M49" s="63"/>
      <c r="N49" s="63"/>
      <c r="O49" s="63" t="s">
        <v>114</v>
      </c>
      <c r="P49" s="63" t="s">
        <v>124</v>
      </c>
      <c r="Q49" s="77">
        <v>7</v>
      </c>
      <c r="R49" s="77"/>
      <c r="S49" s="78">
        <v>75</v>
      </c>
      <c r="T49" s="78"/>
      <c r="U49" s="63" t="s">
        <v>408</v>
      </c>
      <c r="V49" s="83">
        <v>2</v>
      </c>
      <c r="W49" s="96"/>
      <c r="X49" s="84">
        <v>100</v>
      </c>
      <c r="Y49" s="84"/>
      <c r="Z49" s="91" t="s">
        <v>111</v>
      </c>
      <c r="AA49" s="3" t="s">
        <v>409</v>
      </c>
      <c r="AB49" s="63"/>
      <c r="AC49" s="63"/>
      <c r="AD49" s="63"/>
      <c r="AE49" s="63"/>
      <c r="AF49" s="63"/>
    </row>
    <row r="50" spans="1:32" x14ac:dyDescent="0.3">
      <c r="A50" s="2">
        <v>6</v>
      </c>
      <c r="B50" s="2">
        <v>4383</v>
      </c>
      <c r="C50" s="2" t="s">
        <v>389</v>
      </c>
      <c r="D50" s="2">
        <v>2020</v>
      </c>
      <c r="E50" s="2" t="s">
        <v>113</v>
      </c>
      <c r="F50" s="42" t="s">
        <v>401</v>
      </c>
      <c r="G50" s="63" t="s">
        <v>406</v>
      </c>
      <c r="H50" s="9" t="s">
        <v>408</v>
      </c>
      <c r="I50" s="9" t="s">
        <v>686</v>
      </c>
      <c r="J50" s="63" t="s">
        <v>404</v>
      </c>
      <c r="K50" s="63"/>
      <c r="L50" s="63" t="s">
        <v>405</v>
      </c>
      <c r="M50" s="63"/>
      <c r="N50" s="63"/>
      <c r="O50" s="63" t="s">
        <v>114</v>
      </c>
      <c r="P50" s="63" t="s">
        <v>124</v>
      </c>
      <c r="Q50" s="77">
        <v>7</v>
      </c>
      <c r="R50" s="77"/>
      <c r="S50" s="78">
        <v>50</v>
      </c>
      <c r="T50" s="78"/>
      <c r="U50" s="63" t="s">
        <v>408</v>
      </c>
      <c r="V50" s="83">
        <v>2</v>
      </c>
      <c r="W50" s="96"/>
      <c r="X50" s="84">
        <v>66.7</v>
      </c>
      <c r="Y50" s="84"/>
      <c r="Z50" s="91" t="s">
        <v>111</v>
      </c>
      <c r="AA50" s="3" t="s">
        <v>409</v>
      </c>
      <c r="AB50" s="63"/>
      <c r="AC50" s="63"/>
      <c r="AD50" s="63"/>
      <c r="AE50" s="63"/>
      <c r="AF50" s="63"/>
    </row>
    <row r="51" spans="1:32" x14ac:dyDescent="0.3">
      <c r="A51" s="2">
        <v>9</v>
      </c>
      <c r="B51" s="2">
        <v>8491</v>
      </c>
      <c r="C51" s="2" t="s">
        <v>450</v>
      </c>
      <c r="D51" s="2">
        <v>2010</v>
      </c>
      <c r="E51" s="2" t="s">
        <v>113</v>
      </c>
      <c r="F51" s="63" t="s">
        <v>466</v>
      </c>
      <c r="G51" s="63" t="s">
        <v>124</v>
      </c>
      <c r="H51" s="63" t="s">
        <v>468</v>
      </c>
      <c r="I51" s="63" t="s">
        <v>687</v>
      </c>
      <c r="J51" s="63" t="s">
        <v>697</v>
      </c>
      <c r="K51" s="63"/>
      <c r="L51" s="63" t="s">
        <v>363</v>
      </c>
      <c r="M51" s="63"/>
      <c r="N51" s="9" t="s">
        <v>476</v>
      </c>
      <c r="O51" s="63" t="s">
        <v>114</v>
      </c>
      <c r="P51" s="63" t="s">
        <v>124</v>
      </c>
      <c r="Q51" s="77">
        <v>27</v>
      </c>
      <c r="R51" s="77"/>
      <c r="S51" s="78">
        <v>77</v>
      </c>
      <c r="T51" s="77" t="s">
        <v>483</v>
      </c>
      <c r="U51" s="63" t="s">
        <v>468</v>
      </c>
      <c r="V51" s="83">
        <v>25</v>
      </c>
      <c r="W51" s="83"/>
      <c r="X51" s="84">
        <v>87.1</v>
      </c>
      <c r="Y51" s="83" t="s">
        <v>486</v>
      </c>
      <c r="Z51" s="91" t="s">
        <v>359</v>
      </c>
      <c r="AA51" s="3"/>
      <c r="AB51" s="63"/>
      <c r="AC51" s="63"/>
      <c r="AD51" s="63"/>
      <c r="AE51" s="63"/>
      <c r="AF51" s="63"/>
    </row>
    <row r="52" spans="1:32" x14ac:dyDescent="0.3">
      <c r="A52" s="2">
        <v>9</v>
      </c>
      <c r="B52" s="2">
        <v>8491</v>
      </c>
      <c r="C52" s="2" t="s">
        <v>450</v>
      </c>
      <c r="D52" s="2">
        <v>2010</v>
      </c>
      <c r="E52" s="2" t="s">
        <v>113</v>
      </c>
      <c r="F52" s="63" t="s">
        <v>466</v>
      </c>
      <c r="G52" s="63" t="s">
        <v>124</v>
      </c>
      <c r="H52" s="63" t="s">
        <v>468</v>
      </c>
      <c r="I52" s="63" t="s">
        <v>687</v>
      </c>
      <c r="J52" s="63" t="s">
        <v>698</v>
      </c>
      <c r="K52" s="63"/>
      <c r="L52" s="63" t="s">
        <v>363</v>
      </c>
      <c r="M52" s="63"/>
      <c r="N52" s="9" t="s">
        <v>476</v>
      </c>
      <c r="O52" s="63" t="s">
        <v>114</v>
      </c>
      <c r="P52" s="63" t="s">
        <v>124</v>
      </c>
      <c r="Q52" s="77">
        <v>27</v>
      </c>
      <c r="R52" s="77"/>
      <c r="S52" s="78">
        <v>90.2</v>
      </c>
      <c r="T52" s="77" t="s">
        <v>484</v>
      </c>
      <c r="U52" s="63" t="s">
        <v>468</v>
      </c>
      <c r="V52" s="83">
        <v>25</v>
      </c>
      <c r="W52" s="83"/>
      <c r="X52" s="84">
        <v>90.6</v>
      </c>
      <c r="Y52" s="83" t="s">
        <v>487</v>
      </c>
      <c r="Z52" s="91" t="s">
        <v>359</v>
      </c>
      <c r="AA52" s="3"/>
      <c r="AB52" s="63"/>
      <c r="AC52" s="63"/>
      <c r="AD52" s="63"/>
      <c r="AE52" s="63"/>
      <c r="AF52" s="63"/>
    </row>
    <row r="53" spans="1:32" x14ac:dyDescent="0.3">
      <c r="A53" s="2">
        <v>9</v>
      </c>
      <c r="B53" s="2">
        <v>8491</v>
      </c>
      <c r="C53" s="2" t="s">
        <v>450</v>
      </c>
      <c r="D53" s="2">
        <v>2010</v>
      </c>
      <c r="E53" s="2" t="s">
        <v>113</v>
      </c>
      <c r="F53" s="63" t="s">
        <v>466</v>
      </c>
      <c r="G53" s="63" t="s">
        <v>124</v>
      </c>
      <c r="H53" s="63" t="s">
        <v>468</v>
      </c>
      <c r="I53" s="63" t="s">
        <v>687</v>
      </c>
      <c r="J53" s="63" t="s">
        <v>699</v>
      </c>
      <c r="K53" s="63"/>
      <c r="L53" s="63" t="s">
        <v>363</v>
      </c>
      <c r="M53" s="63"/>
      <c r="N53" s="9" t="s">
        <v>476</v>
      </c>
      <c r="O53" s="63" t="s">
        <v>114</v>
      </c>
      <c r="P53" s="63" t="s">
        <v>124</v>
      </c>
      <c r="Q53" s="77">
        <v>27</v>
      </c>
      <c r="R53" s="77"/>
      <c r="S53" s="78">
        <v>45.6</v>
      </c>
      <c r="T53" s="77" t="s">
        <v>485</v>
      </c>
      <c r="U53" s="63" t="s">
        <v>468</v>
      </c>
      <c r="V53" s="83">
        <v>25</v>
      </c>
      <c r="W53" s="83"/>
      <c r="X53" s="84">
        <v>60.8</v>
      </c>
      <c r="Y53" s="83" t="s">
        <v>488</v>
      </c>
      <c r="Z53" s="91" t="s">
        <v>470</v>
      </c>
      <c r="AA53" s="3"/>
      <c r="AB53" s="63"/>
      <c r="AC53" s="63"/>
      <c r="AD53" s="63"/>
      <c r="AE53" s="63"/>
      <c r="AF53" s="63"/>
    </row>
    <row r="54" spans="1:32" x14ac:dyDescent="0.3">
      <c r="A54" s="2">
        <v>9</v>
      </c>
      <c r="B54" s="2">
        <v>8491</v>
      </c>
      <c r="C54" s="2" t="s">
        <v>450</v>
      </c>
      <c r="D54" s="2">
        <v>2010</v>
      </c>
      <c r="E54" s="2" t="s">
        <v>113</v>
      </c>
      <c r="F54" s="63" t="s">
        <v>466</v>
      </c>
      <c r="G54" s="63" t="s">
        <v>124</v>
      </c>
      <c r="H54" s="63" t="s">
        <v>468</v>
      </c>
      <c r="I54" s="63" t="s">
        <v>689</v>
      </c>
      <c r="J54" s="63" t="s">
        <v>482</v>
      </c>
      <c r="K54" s="63"/>
      <c r="L54" s="63"/>
      <c r="M54" s="63"/>
      <c r="N54" s="9" t="s">
        <v>476</v>
      </c>
      <c r="O54" s="63" t="s">
        <v>114</v>
      </c>
      <c r="P54" s="63" t="s">
        <v>124</v>
      </c>
      <c r="Q54" s="77">
        <v>27</v>
      </c>
      <c r="R54" s="77">
        <v>3</v>
      </c>
      <c r="S54" s="78">
        <f>R54/Q54*100</f>
        <v>11.111111111111111</v>
      </c>
      <c r="T54" s="78"/>
      <c r="U54" s="63" t="s">
        <v>468</v>
      </c>
      <c r="V54" s="83">
        <v>25</v>
      </c>
      <c r="W54" s="83">
        <v>3</v>
      </c>
      <c r="X54" s="84">
        <f>W54/V54*100</f>
        <v>12</v>
      </c>
      <c r="Y54" s="84"/>
      <c r="Z54" s="91" t="s">
        <v>359</v>
      </c>
      <c r="AA54" s="3"/>
      <c r="AB54" s="63"/>
      <c r="AC54" s="63"/>
      <c r="AD54" s="63"/>
      <c r="AE54" s="63"/>
      <c r="AF54" s="63"/>
    </row>
    <row r="55" spans="1:32" x14ac:dyDescent="0.3">
      <c r="A55" s="2">
        <v>9</v>
      </c>
      <c r="B55" s="2">
        <v>8491</v>
      </c>
      <c r="C55" s="2" t="s">
        <v>450</v>
      </c>
      <c r="D55" s="2">
        <v>2010</v>
      </c>
      <c r="E55" s="2" t="s">
        <v>113</v>
      </c>
      <c r="F55" s="63" t="s">
        <v>466</v>
      </c>
      <c r="G55" s="63" t="s">
        <v>124</v>
      </c>
      <c r="H55" s="63" t="s">
        <v>468</v>
      </c>
      <c r="I55" s="63" t="s">
        <v>690</v>
      </c>
      <c r="J55" s="63" t="s">
        <v>489</v>
      </c>
      <c r="K55" s="63"/>
      <c r="L55" s="63"/>
      <c r="M55" s="63"/>
      <c r="N55" s="9" t="s">
        <v>476</v>
      </c>
      <c r="O55" s="63" t="s">
        <v>114</v>
      </c>
      <c r="P55" s="63" t="s">
        <v>124</v>
      </c>
      <c r="Q55" s="77">
        <v>27</v>
      </c>
      <c r="R55" s="77">
        <v>2</v>
      </c>
      <c r="S55" s="78">
        <f>R55/Q55*100</f>
        <v>7.4074074074074066</v>
      </c>
      <c r="T55" s="78"/>
      <c r="U55" s="63" t="s">
        <v>468</v>
      </c>
      <c r="V55" s="83">
        <v>25</v>
      </c>
      <c r="W55" s="83">
        <v>3</v>
      </c>
      <c r="X55" s="84">
        <f>W55/V55*100</f>
        <v>12</v>
      </c>
      <c r="Y55" s="84"/>
      <c r="Z55" s="91" t="s">
        <v>359</v>
      </c>
      <c r="AA55" s="3"/>
      <c r="AB55" s="63"/>
      <c r="AC55" s="63"/>
      <c r="AD55" s="63"/>
      <c r="AE55" s="63"/>
      <c r="AF55" s="63"/>
    </row>
    <row r="56" spans="1:32" x14ac:dyDescent="0.3">
      <c r="A56" s="2">
        <v>9</v>
      </c>
      <c r="B56" s="2">
        <v>8491</v>
      </c>
      <c r="C56" s="2" t="s">
        <v>450</v>
      </c>
      <c r="D56" s="2">
        <v>2010</v>
      </c>
      <c r="E56" s="2" t="s">
        <v>113</v>
      </c>
      <c r="F56" s="63" t="s">
        <v>466</v>
      </c>
      <c r="G56" s="63" t="s">
        <v>124</v>
      </c>
      <c r="H56" s="63" t="s">
        <v>390</v>
      </c>
      <c r="I56" s="63" t="s">
        <v>687</v>
      </c>
      <c r="J56" s="63" t="s">
        <v>697</v>
      </c>
      <c r="K56" s="63"/>
      <c r="L56" s="63" t="s">
        <v>363</v>
      </c>
      <c r="M56" s="63"/>
      <c r="N56" s="9" t="s">
        <v>476</v>
      </c>
      <c r="O56" s="63" t="s">
        <v>114</v>
      </c>
      <c r="P56" s="63" t="s">
        <v>124</v>
      </c>
      <c r="Q56" s="77">
        <v>27</v>
      </c>
      <c r="R56" s="77"/>
      <c r="S56" s="78">
        <v>77</v>
      </c>
      <c r="T56" s="77" t="s">
        <v>483</v>
      </c>
      <c r="U56" s="63" t="s">
        <v>390</v>
      </c>
      <c r="V56" s="83">
        <v>12</v>
      </c>
      <c r="W56" s="83"/>
      <c r="X56" s="84">
        <v>87.5</v>
      </c>
      <c r="Y56" s="83" t="s">
        <v>492</v>
      </c>
      <c r="Z56" s="91" t="s">
        <v>359</v>
      </c>
      <c r="AA56" s="3"/>
      <c r="AB56" s="63"/>
      <c r="AC56" s="63"/>
      <c r="AD56" s="63"/>
      <c r="AE56" s="63"/>
      <c r="AF56" s="63"/>
    </row>
    <row r="57" spans="1:32" x14ac:dyDescent="0.3">
      <c r="A57" s="2">
        <v>9</v>
      </c>
      <c r="B57" s="2">
        <v>8491</v>
      </c>
      <c r="C57" s="2" t="s">
        <v>450</v>
      </c>
      <c r="D57" s="2">
        <v>2010</v>
      </c>
      <c r="E57" s="2" t="s">
        <v>113</v>
      </c>
      <c r="F57" s="63" t="s">
        <v>466</v>
      </c>
      <c r="G57" s="63" t="s">
        <v>124</v>
      </c>
      <c r="H57" s="63" t="s">
        <v>390</v>
      </c>
      <c r="I57" s="63" t="s">
        <v>687</v>
      </c>
      <c r="J57" s="63" t="s">
        <v>698</v>
      </c>
      <c r="K57" s="63"/>
      <c r="L57" s="63" t="s">
        <v>363</v>
      </c>
      <c r="M57" s="63"/>
      <c r="N57" s="9" t="s">
        <v>476</v>
      </c>
      <c r="O57" s="63" t="s">
        <v>114</v>
      </c>
      <c r="P57" s="63" t="s">
        <v>124</v>
      </c>
      <c r="Q57" s="77">
        <v>27</v>
      </c>
      <c r="R57" s="77"/>
      <c r="S57" s="78">
        <v>90.2</v>
      </c>
      <c r="T57" s="77" t="s">
        <v>484</v>
      </c>
      <c r="U57" s="63" t="s">
        <v>390</v>
      </c>
      <c r="V57" s="83">
        <v>12</v>
      </c>
      <c r="W57" s="83"/>
      <c r="X57" s="84">
        <v>87.5</v>
      </c>
      <c r="Y57" s="83" t="s">
        <v>492</v>
      </c>
      <c r="Z57" s="91" t="s">
        <v>359</v>
      </c>
      <c r="AA57" s="3"/>
      <c r="AB57" s="63"/>
      <c r="AC57" s="63"/>
      <c r="AD57" s="63"/>
      <c r="AE57" s="63"/>
      <c r="AF57" s="63"/>
    </row>
    <row r="58" spans="1:32" x14ac:dyDescent="0.3">
      <c r="A58" s="2">
        <v>9</v>
      </c>
      <c r="B58" s="2">
        <v>8491</v>
      </c>
      <c r="C58" s="2" t="s">
        <v>450</v>
      </c>
      <c r="D58" s="2">
        <v>2010</v>
      </c>
      <c r="E58" s="2" t="s">
        <v>113</v>
      </c>
      <c r="F58" s="63" t="s">
        <v>466</v>
      </c>
      <c r="G58" s="63" t="s">
        <v>124</v>
      </c>
      <c r="H58" s="63" t="s">
        <v>390</v>
      </c>
      <c r="I58" s="63" t="s">
        <v>687</v>
      </c>
      <c r="J58" s="63" t="s">
        <v>699</v>
      </c>
      <c r="K58" s="63"/>
      <c r="L58" s="63" t="s">
        <v>363</v>
      </c>
      <c r="M58" s="63"/>
      <c r="N58" s="9" t="s">
        <v>476</v>
      </c>
      <c r="O58" s="63" t="s">
        <v>114</v>
      </c>
      <c r="P58" s="63" t="s">
        <v>124</v>
      </c>
      <c r="Q58" s="77">
        <v>27</v>
      </c>
      <c r="R58" s="77"/>
      <c r="S58" s="78">
        <v>45.6</v>
      </c>
      <c r="T58" s="77" t="s">
        <v>485</v>
      </c>
      <c r="U58" s="63" t="s">
        <v>390</v>
      </c>
      <c r="V58" s="83">
        <v>12</v>
      </c>
      <c r="W58" s="83"/>
      <c r="X58" s="84">
        <v>50</v>
      </c>
      <c r="Y58" s="83" t="s">
        <v>493</v>
      </c>
      <c r="Z58" s="91" t="s">
        <v>470</v>
      </c>
      <c r="AA58" s="3"/>
      <c r="AB58" s="63"/>
      <c r="AC58" s="63"/>
      <c r="AD58" s="63"/>
      <c r="AE58" s="63"/>
      <c r="AF58" s="63"/>
    </row>
    <row r="59" spans="1:32" x14ac:dyDescent="0.3">
      <c r="A59" s="2">
        <v>9</v>
      </c>
      <c r="B59" s="2">
        <v>8491</v>
      </c>
      <c r="C59" s="2" t="s">
        <v>450</v>
      </c>
      <c r="D59" s="2">
        <v>2010</v>
      </c>
      <c r="E59" s="2" t="s">
        <v>113</v>
      </c>
      <c r="F59" s="63" t="s">
        <v>466</v>
      </c>
      <c r="G59" s="63" t="s">
        <v>124</v>
      </c>
      <c r="H59" s="63" t="s">
        <v>390</v>
      </c>
      <c r="I59" s="63" t="s">
        <v>689</v>
      </c>
      <c r="J59" s="63" t="s">
        <v>482</v>
      </c>
      <c r="K59" s="63"/>
      <c r="L59" s="63"/>
      <c r="M59" s="63"/>
      <c r="N59" s="9" t="s">
        <v>476</v>
      </c>
      <c r="O59" s="63" t="s">
        <v>114</v>
      </c>
      <c r="P59" s="63" t="s">
        <v>124</v>
      </c>
      <c r="Q59" s="77">
        <v>27</v>
      </c>
      <c r="R59" s="77">
        <v>3</v>
      </c>
      <c r="S59" s="78">
        <f>R59/Q59*100</f>
        <v>11.111111111111111</v>
      </c>
      <c r="T59" s="78"/>
      <c r="U59" s="63" t="s">
        <v>390</v>
      </c>
      <c r="V59" s="83">
        <v>12</v>
      </c>
      <c r="W59" s="83">
        <v>4</v>
      </c>
      <c r="X59" s="84">
        <f>W59/V59*100</f>
        <v>33.333333333333329</v>
      </c>
      <c r="Y59" s="84"/>
      <c r="Z59" s="91" t="s">
        <v>359</v>
      </c>
      <c r="AA59" s="3"/>
      <c r="AB59" s="63"/>
      <c r="AC59" s="63"/>
      <c r="AD59" s="63"/>
      <c r="AE59" s="63"/>
      <c r="AF59" s="63"/>
    </row>
    <row r="60" spans="1:32" x14ac:dyDescent="0.3">
      <c r="A60" s="2">
        <v>9</v>
      </c>
      <c r="B60" s="2">
        <v>8491</v>
      </c>
      <c r="C60" s="2" t="s">
        <v>450</v>
      </c>
      <c r="D60" s="2">
        <v>2010</v>
      </c>
      <c r="E60" s="2" t="s">
        <v>113</v>
      </c>
      <c r="F60" s="63" t="s">
        <v>466</v>
      </c>
      <c r="G60" s="63" t="s">
        <v>124</v>
      </c>
      <c r="H60" s="63" t="s">
        <v>390</v>
      </c>
      <c r="I60" s="63" t="s">
        <v>690</v>
      </c>
      <c r="J60" s="63" t="s">
        <v>489</v>
      </c>
      <c r="K60" s="63"/>
      <c r="L60" s="63"/>
      <c r="M60" s="63"/>
      <c r="N60" s="9" t="s">
        <v>476</v>
      </c>
      <c r="O60" s="63" t="s">
        <v>114</v>
      </c>
      <c r="P60" s="63" t="s">
        <v>124</v>
      </c>
      <c r="Q60" s="77">
        <v>27</v>
      </c>
      <c r="R60" s="77">
        <v>2</v>
      </c>
      <c r="S60" s="78">
        <f>R60/Q60*100</f>
        <v>7.4074074074074066</v>
      </c>
      <c r="T60" s="78"/>
      <c r="U60" s="63" t="s">
        <v>390</v>
      </c>
      <c r="V60" s="83">
        <v>12</v>
      </c>
      <c r="W60" s="83">
        <v>3</v>
      </c>
      <c r="X60" s="84">
        <f>W60/V60*100</f>
        <v>25</v>
      </c>
      <c r="Y60" s="84"/>
      <c r="Z60" s="91" t="s">
        <v>359</v>
      </c>
      <c r="AA60" s="3"/>
      <c r="AB60" s="63"/>
      <c r="AC60" s="63"/>
      <c r="AD60" s="63"/>
      <c r="AE60" s="63"/>
      <c r="AF60" s="63"/>
    </row>
    <row r="61" spans="1:32" x14ac:dyDescent="0.3">
      <c r="A61" s="2">
        <v>10</v>
      </c>
      <c r="B61" s="2">
        <v>1997</v>
      </c>
      <c r="C61" s="2" t="s">
        <v>419</v>
      </c>
      <c r="D61" s="2">
        <v>2009</v>
      </c>
      <c r="E61" s="2" t="s">
        <v>113</v>
      </c>
      <c r="F61" s="63" t="s">
        <v>421</v>
      </c>
      <c r="G61" s="63" t="s">
        <v>124</v>
      </c>
      <c r="H61" s="63" t="s">
        <v>390</v>
      </c>
      <c r="I61" s="63" t="s">
        <v>688</v>
      </c>
      <c r="J61" s="63" t="s">
        <v>445</v>
      </c>
      <c r="K61" s="63"/>
      <c r="L61" s="63"/>
      <c r="M61" s="63" t="s">
        <v>446</v>
      </c>
      <c r="N61" s="63"/>
      <c r="O61" s="63" t="s">
        <v>114</v>
      </c>
      <c r="P61" s="63" t="s">
        <v>124</v>
      </c>
      <c r="Q61" s="77">
        <v>9</v>
      </c>
      <c r="R61" s="77">
        <v>6</v>
      </c>
      <c r="S61" s="78">
        <f>R61/Q61*100</f>
        <v>66.666666666666657</v>
      </c>
      <c r="T61" s="78"/>
      <c r="U61" s="63" t="s">
        <v>390</v>
      </c>
      <c r="V61" s="83">
        <v>67</v>
      </c>
      <c r="W61" s="83">
        <v>29</v>
      </c>
      <c r="X61" s="84">
        <f>W61/V61*100</f>
        <v>43.283582089552233</v>
      </c>
      <c r="Y61" s="84"/>
      <c r="Z61" s="91"/>
      <c r="AA61" s="3"/>
      <c r="AB61" s="63"/>
      <c r="AC61" s="63"/>
      <c r="AD61" s="63"/>
      <c r="AE61" s="63"/>
      <c r="AF61" s="63"/>
    </row>
    <row r="62" spans="1:32" x14ac:dyDescent="0.3">
      <c r="A62" s="2">
        <v>10</v>
      </c>
      <c r="B62" s="2">
        <v>1997</v>
      </c>
      <c r="C62" s="2" t="s">
        <v>419</v>
      </c>
      <c r="D62" s="2">
        <v>2009</v>
      </c>
      <c r="E62" s="2" t="s">
        <v>113</v>
      </c>
      <c r="F62" s="63" t="s">
        <v>421</v>
      </c>
      <c r="G62" s="63" t="s">
        <v>124</v>
      </c>
      <c r="H62" s="63" t="s">
        <v>390</v>
      </c>
      <c r="I62" s="63" t="s">
        <v>688</v>
      </c>
      <c r="J62" s="63" t="s">
        <v>445</v>
      </c>
      <c r="K62" s="63"/>
      <c r="L62" s="63"/>
      <c r="M62" s="63" t="s">
        <v>447</v>
      </c>
      <c r="N62" s="63" t="s">
        <v>376</v>
      </c>
      <c r="O62" s="63" t="s">
        <v>114</v>
      </c>
      <c r="P62" s="63" t="s">
        <v>124</v>
      </c>
      <c r="Q62" s="63">
        <v>7</v>
      </c>
      <c r="R62" s="63">
        <v>6</v>
      </c>
      <c r="S62" s="78">
        <f>R62/Q62*100</f>
        <v>85.714285714285708</v>
      </c>
      <c r="T62" s="97"/>
      <c r="U62" s="63" t="s">
        <v>390</v>
      </c>
      <c r="V62" s="83"/>
      <c r="W62" s="83"/>
      <c r="X62" s="84">
        <v>76.2</v>
      </c>
      <c r="Y62" s="97"/>
      <c r="Z62" s="98"/>
      <c r="AA62" s="63"/>
      <c r="AB62" s="63"/>
      <c r="AC62" s="63"/>
      <c r="AD62" s="63"/>
      <c r="AE62" s="63"/>
      <c r="AF62" s="63"/>
    </row>
    <row r="63" spans="1:32" x14ac:dyDescent="0.3">
      <c r="A63" s="2">
        <v>10</v>
      </c>
      <c r="B63" s="2">
        <v>1997</v>
      </c>
      <c r="C63" s="2" t="s">
        <v>419</v>
      </c>
      <c r="D63" s="2">
        <v>2009</v>
      </c>
      <c r="E63" s="2" t="s">
        <v>113</v>
      </c>
      <c r="F63" s="63" t="s">
        <v>421</v>
      </c>
      <c r="G63" s="63" t="s">
        <v>124</v>
      </c>
      <c r="H63" s="63" t="s">
        <v>390</v>
      </c>
      <c r="I63" s="63" t="s">
        <v>688</v>
      </c>
      <c r="J63" s="63" t="s">
        <v>445</v>
      </c>
      <c r="K63" s="63"/>
      <c r="L63" s="63"/>
      <c r="M63" s="63" t="s">
        <v>448</v>
      </c>
      <c r="N63" s="63" t="s">
        <v>449</v>
      </c>
      <c r="O63" s="63" t="s">
        <v>114</v>
      </c>
      <c r="P63" s="63" t="s">
        <v>124</v>
      </c>
      <c r="Q63" s="180">
        <v>2</v>
      </c>
      <c r="R63" s="180">
        <v>0</v>
      </c>
      <c r="S63" s="179">
        <f>R63/Q63*100</f>
        <v>0</v>
      </c>
      <c r="T63" s="97"/>
      <c r="U63" s="63" t="s">
        <v>390</v>
      </c>
      <c r="V63" s="83"/>
      <c r="W63" s="83"/>
      <c r="X63" s="97">
        <v>28.3</v>
      </c>
      <c r="Y63" s="97"/>
      <c r="Z63" s="98"/>
      <c r="AA63" s="63"/>
      <c r="AB63" s="63"/>
      <c r="AC63" s="63"/>
      <c r="AD63" s="63"/>
      <c r="AE63" s="63"/>
      <c r="AF63" s="63"/>
    </row>
  </sheetData>
  <sheetProtection algorithmName="SHA-512" hashValue="Ott+NSoSc8A+opE+SyXHnqwHZjBa/1+Plk/vNRGPXFG+SrAK0nzgKRrryLe7qGOb4r5m+2umqDnL3E4EDFz/JA==" saltValue="j0e8DiHQnWCq8f3dTJbgxw==" spinCount="100000" sheet="1" objects="1" scenarios="1"/>
  <autoFilter ref="A3:AF63"/>
  <mergeCells count="2">
    <mergeCell ref="AB2:AF2"/>
    <mergeCell ref="I2:N2"/>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workbookViewId="0">
      <pane ySplit="3" topLeftCell="A4" activePane="bottomLeft" state="frozen"/>
      <selection pane="bottomLeft" activeCell="L11" sqref="L11"/>
    </sheetView>
  </sheetViews>
  <sheetFormatPr defaultRowHeight="13.5" x14ac:dyDescent="0.3"/>
  <cols>
    <col min="1" max="1" width="4.75" style="1" bestFit="1" customWidth="1"/>
    <col min="2" max="2" width="5" style="1" bestFit="1" customWidth="1"/>
    <col min="3" max="3" width="9.25" style="13" customWidth="1"/>
    <col min="4" max="4" width="7.75" style="13" customWidth="1"/>
    <col min="5" max="5" width="11.625" style="13" customWidth="1"/>
    <col min="6" max="6" width="14.25" style="1" customWidth="1"/>
    <col min="7" max="9" width="9" style="1"/>
    <col min="10" max="10" width="16.5" style="1" customWidth="1"/>
    <col min="11" max="11" width="10.625" style="1" customWidth="1"/>
    <col min="12" max="12" width="10.375" style="1" customWidth="1"/>
    <col min="13" max="26" width="9" style="1"/>
    <col min="27" max="27" width="9" style="74"/>
    <col min="28" max="16384" width="9" style="1"/>
  </cols>
  <sheetData>
    <row r="1" spans="1:28" ht="14.25" thickBot="1" x14ac:dyDescent="0.35"/>
    <row r="2" spans="1:28" ht="16.5" customHeight="1" x14ac:dyDescent="0.3">
      <c r="A2" s="136"/>
      <c r="B2" s="137"/>
      <c r="C2" s="137"/>
      <c r="D2" s="137"/>
      <c r="E2" s="137"/>
      <c r="F2" s="137"/>
      <c r="G2" s="137"/>
      <c r="H2" s="139"/>
      <c r="I2" s="266" t="s">
        <v>88</v>
      </c>
      <c r="J2" s="260"/>
      <c r="K2" s="260"/>
      <c r="L2" s="260"/>
      <c r="M2" s="260"/>
      <c r="N2" s="264" t="s">
        <v>71</v>
      </c>
      <c r="O2" s="265"/>
      <c r="P2" s="265"/>
      <c r="Q2" s="265"/>
      <c r="R2" s="265"/>
      <c r="S2" s="265"/>
      <c r="T2" s="265"/>
      <c r="U2" s="267" t="s">
        <v>79</v>
      </c>
      <c r="V2" s="268"/>
      <c r="W2" s="268"/>
      <c r="X2" s="268"/>
      <c r="Y2" s="268"/>
      <c r="Z2" s="269"/>
      <c r="AA2" s="160"/>
      <c r="AB2" s="134"/>
    </row>
    <row r="3" spans="1:28" ht="14.25" thickBot="1" x14ac:dyDescent="0.35">
      <c r="A3" s="140" t="s">
        <v>70</v>
      </c>
      <c r="B3" s="141" t="s">
        <v>0</v>
      </c>
      <c r="C3" s="141" t="s">
        <v>2</v>
      </c>
      <c r="D3" s="141" t="s">
        <v>1</v>
      </c>
      <c r="E3" s="141" t="s">
        <v>3</v>
      </c>
      <c r="F3" s="141" t="s">
        <v>81</v>
      </c>
      <c r="G3" s="141" t="s">
        <v>82</v>
      </c>
      <c r="H3" s="142" t="s">
        <v>8</v>
      </c>
      <c r="I3" s="155" t="s">
        <v>640</v>
      </c>
      <c r="J3" s="149" t="s">
        <v>83</v>
      </c>
      <c r="K3" s="36" t="s">
        <v>87</v>
      </c>
      <c r="L3" s="36" t="s">
        <v>86</v>
      </c>
      <c r="M3" s="156" t="s">
        <v>102</v>
      </c>
      <c r="N3" s="157" t="s">
        <v>631</v>
      </c>
      <c r="O3" s="158" t="s">
        <v>73</v>
      </c>
      <c r="P3" s="35" t="s">
        <v>196</v>
      </c>
      <c r="Q3" s="35" t="s">
        <v>116</v>
      </c>
      <c r="R3" s="35" t="s">
        <v>197</v>
      </c>
      <c r="S3" s="35" t="s">
        <v>77</v>
      </c>
      <c r="T3" s="159" t="s">
        <v>78</v>
      </c>
      <c r="U3" s="154" t="s">
        <v>634</v>
      </c>
      <c r="V3" s="50" t="s">
        <v>196</v>
      </c>
      <c r="W3" s="50" t="s">
        <v>116</v>
      </c>
      <c r="X3" s="50" t="s">
        <v>197</v>
      </c>
      <c r="Y3" s="50" t="s">
        <v>77</v>
      </c>
      <c r="Z3" s="52" t="s">
        <v>78</v>
      </c>
      <c r="AA3" s="161" t="s">
        <v>72</v>
      </c>
      <c r="AB3" s="135" t="s">
        <v>633</v>
      </c>
    </row>
    <row r="4" spans="1:28" x14ac:dyDescent="0.3">
      <c r="A4" s="2">
        <v>1</v>
      </c>
      <c r="B4" s="2">
        <v>1664</v>
      </c>
      <c r="C4" s="2" t="s">
        <v>44</v>
      </c>
      <c r="D4" s="2">
        <v>2011</v>
      </c>
      <c r="E4" s="2" t="s">
        <v>4</v>
      </c>
      <c r="F4" s="3" t="s">
        <v>89</v>
      </c>
      <c r="G4" s="3" t="s">
        <v>90</v>
      </c>
      <c r="H4" s="3" t="s">
        <v>92</v>
      </c>
      <c r="I4" s="3" t="s">
        <v>694</v>
      </c>
      <c r="J4" s="3" t="s">
        <v>108</v>
      </c>
      <c r="K4" s="3"/>
      <c r="L4" s="3" t="s">
        <v>109</v>
      </c>
      <c r="M4" s="3"/>
      <c r="N4" s="16" t="s">
        <v>173</v>
      </c>
      <c r="O4" s="16" t="s">
        <v>90</v>
      </c>
      <c r="P4" s="75"/>
      <c r="Q4" s="75"/>
      <c r="R4" s="75"/>
      <c r="S4" s="75">
        <v>8.4</v>
      </c>
      <c r="T4" s="75">
        <v>1.3</v>
      </c>
      <c r="U4" s="16" t="s">
        <v>92</v>
      </c>
      <c r="V4" s="85"/>
      <c r="W4" s="85"/>
      <c r="X4" s="89"/>
      <c r="Y4" s="85">
        <v>5.2</v>
      </c>
      <c r="Z4" s="85">
        <v>1.2</v>
      </c>
      <c r="AA4" s="91" t="s">
        <v>110</v>
      </c>
      <c r="AB4" s="3"/>
    </row>
    <row r="5" spans="1:28" x14ac:dyDescent="0.3">
      <c r="A5" s="2">
        <v>2</v>
      </c>
      <c r="B5" s="2">
        <v>58</v>
      </c>
      <c r="C5" s="2" t="s">
        <v>131</v>
      </c>
      <c r="D5" s="2">
        <v>2022</v>
      </c>
      <c r="E5" s="51" t="s">
        <v>113</v>
      </c>
      <c r="F5" s="3" t="s">
        <v>163</v>
      </c>
      <c r="G5" s="3" t="s">
        <v>164</v>
      </c>
      <c r="H5" s="3" t="s">
        <v>126</v>
      </c>
      <c r="I5" s="3" t="s">
        <v>695</v>
      </c>
      <c r="J5" s="3" t="s">
        <v>192</v>
      </c>
      <c r="K5" s="3" t="s">
        <v>193</v>
      </c>
      <c r="L5" s="3" t="s">
        <v>200</v>
      </c>
      <c r="M5" s="3" t="s">
        <v>195</v>
      </c>
      <c r="N5" s="65" t="s">
        <v>174</v>
      </c>
      <c r="O5" s="3" t="s">
        <v>164</v>
      </c>
      <c r="P5" s="77">
        <v>19</v>
      </c>
      <c r="Q5" s="77">
        <v>5</v>
      </c>
      <c r="R5" s="80" t="s">
        <v>199</v>
      </c>
      <c r="S5" s="77"/>
      <c r="T5" s="80"/>
      <c r="U5" s="3" t="s">
        <v>126</v>
      </c>
      <c r="V5" s="83">
        <v>29</v>
      </c>
      <c r="W5" s="83">
        <v>3</v>
      </c>
      <c r="X5" s="87" t="s">
        <v>198</v>
      </c>
      <c r="Y5" s="92"/>
      <c r="Z5" s="87"/>
      <c r="AA5" s="91" t="s">
        <v>201</v>
      </c>
      <c r="AB5" s="3"/>
    </row>
    <row r="6" spans="1:28" x14ac:dyDescent="0.3">
      <c r="A6" s="2">
        <v>5</v>
      </c>
      <c r="B6" s="2">
        <v>177</v>
      </c>
      <c r="C6" s="2" t="s">
        <v>331</v>
      </c>
      <c r="D6" s="2">
        <v>2020</v>
      </c>
      <c r="E6" s="2" t="s">
        <v>113</v>
      </c>
      <c r="F6" s="3" t="s">
        <v>338</v>
      </c>
      <c r="G6" s="3" t="s">
        <v>124</v>
      </c>
      <c r="H6" s="3" t="s">
        <v>126</v>
      </c>
      <c r="I6" s="3" t="s">
        <v>695</v>
      </c>
      <c r="J6" s="3" t="s">
        <v>192</v>
      </c>
      <c r="K6" s="3" t="s">
        <v>193</v>
      </c>
      <c r="L6" s="3" t="s">
        <v>352</v>
      </c>
      <c r="M6" s="3"/>
      <c r="N6" s="3" t="s">
        <v>326</v>
      </c>
      <c r="O6" s="3" t="s">
        <v>124</v>
      </c>
      <c r="P6" s="77"/>
      <c r="Q6" s="77"/>
      <c r="R6" s="77"/>
      <c r="S6" s="77">
        <v>2.4300000000000002</v>
      </c>
      <c r="T6" s="77">
        <v>1.39</v>
      </c>
      <c r="U6" s="3" t="s">
        <v>126</v>
      </c>
      <c r="V6" s="83"/>
      <c r="W6" s="83"/>
      <c r="X6" s="83"/>
      <c r="Y6" s="83">
        <v>6.01</v>
      </c>
      <c r="Z6" s="83">
        <v>2.06</v>
      </c>
      <c r="AA6" s="91">
        <v>1E-3</v>
      </c>
      <c r="AB6" s="3"/>
    </row>
    <row r="7" spans="1:28" x14ac:dyDescent="0.3">
      <c r="A7" s="2">
        <v>5</v>
      </c>
      <c r="B7" s="2">
        <v>177</v>
      </c>
      <c r="C7" s="2" t="s">
        <v>331</v>
      </c>
      <c r="D7" s="2">
        <v>2020</v>
      </c>
      <c r="E7" s="2" t="s">
        <v>113</v>
      </c>
      <c r="F7" s="3" t="s">
        <v>338</v>
      </c>
      <c r="G7" s="3" t="s">
        <v>124</v>
      </c>
      <c r="H7" s="3" t="s">
        <v>126</v>
      </c>
      <c r="I7" s="3" t="s">
        <v>694</v>
      </c>
      <c r="J7" s="63" t="s">
        <v>369</v>
      </c>
      <c r="K7" s="63"/>
      <c r="L7" s="63" t="s">
        <v>371</v>
      </c>
      <c r="M7" s="63"/>
      <c r="N7" s="3" t="s">
        <v>326</v>
      </c>
      <c r="O7" s="3" t="s">
        <v>124</v>
      </c>
      <c r="P7" s="77"/>
      <c r="Q7" s="77">
        <v>18</v>
      </c>
      <c r="R7" s="77" t="s">
        <v>370</v>
      </c>
      <c r="S7" s="77"/>
      <c r="T7" s="77"/>
      <c r="U7" s="3" t="s">
        <v>126</v>
      </c>
      <c r="V7" s="83"/>
      <c r="W7" s="83">
        <v>27.5</v>
      </c>
      <c r="X7" s="83" t="s">
        <v>372</v>
      </c>
      <c r="Y7" s="83"/>
      <c r="Z7" s="83"/>
      <c r="AA7" s="93">
        <v>7.0000000000000007E-2</v>
      </c>
      <c r="AB7" s="3"/>
    </row>
    <row r="8" spans="1:28" x14ac:dyDescent="0.3">
      <c r="A8" s="2">
        <v>5</v>
      </c>
      <c r="B8" s="2">
        <v>177</v>
      </c>
      <c r="C8" s="2" t="s">
        <v>331</v>
      </c>
      <c r="D8" s="2">
        <v>2020</v>
      </c>
      <c r="E8" s="2" t="s">
        <v>113</v>
      </c>
      <c r="F8" s="3" t="s">
        <v>338</v>
      </c>
      <c r="G8" s="3" t="s">
        <v>124</v>
      </c>
      <c r="H8" s="3" t="s">
        <v>126</v>
      </c>
      <c r="I8" s="3" t="s">
        <v>694</v>
      </c>
      <c r="J8" s="63" t="s">
        <v>373</v>
      </c>
      <c r="K8" s="63"/>
      <c r="L8" s="63" t="s">
        <v>371</v>
      </c>
      <c r="M8" s="63"/>
      <c r="N8" s="3" t="s">
        <v>326</v>
      </c>
      <c r="O8" s="3" t="s">
        <v>124</v>
      </c>
      <c r="P8" s="77"/>
      <c r="Q8" s="77">
        <v>10</v>
      </c>
      <c r="R8" s="77" t="s">
        <v>374</v>
      </c>
      <c r="S8" s="77"/>
      <c r="T8" s="77"/>
      <c r="U8" s="3" t="s">
        <v>126</v>
      </c>
      <c r="V8" s="83"/>
      <c r="W8" s="83">
        <v>11</v>
      </c>
      <c r="X8" s="83" t="s">
        <v>375</v>
      </c>
      <c r="Y8" s="83"/>
      <c r="Z8" s="83"/>
      <c r="AA8" s="93">
        <v>0.36</v>
      </c>
      <c r="AB8" s="3"/>
    </row>
    <row r="9" spans="1:28" x14ac:dyDescent="0.3">
      <c r="A9" s="2">
        <v>5</v>
      </c>
      <c r="B9" s="2">
        <v>177</v>
      </c>
      <c r="C9" s="2" t="s">
        <v>331</v>
      </c>
      <c r="D9" s="2">
        <v>2020</v>
      </c>
      <c r="E9" s="2" t="s">
        <v>113</v>
      </c>
      <c r="F9" s="3" t="s">
        <v>338</v>
      </c>
      <c r="G9" s="3" t="s">
        <v>124</v>
      </c>
      <c r="H9" s="3" t="s">
        <v>126</v>
      </c>
      <c r="I9" s="3" t="s">
        <v>694</v>
      </c>
      <c r="J9" s="63" t="s">
        <v>369</v>
      </c>
      <c r="K9" s="63"/>
      <c r="L9" s="63" t="s">
        <v>378</v>
      </c>
      <c r="M9" s="63" t="s">
        <v>376</v>
      </c>
      <c r="N9" s="3" t="s">
        <v>326</v>
      </c>
      <c r="O9" s="3" t="s">
        <v>124</v>
      </c>
      <c r="P9" s="77"/>
      <c r="Q9" s="77">
        <v>26.5</v>
      </c>
      <c r="R9" s="77"/>
      <c r="S9" s="77"/>
      <c r="T9" s="77"/>
      <c r="U9" s="3" t="s">
        <v>126</v>
      </c>
      <c r="V9" s="83"/>
      <c r="W9" s="83">
        <v>30</v>
      </c>
      <c r="X9" s="83"/>
      <c r="Y9" s="83"/>
      <c r="Z9" s="83"/>
      <c r="AA9" s="93">
        <v>0.39</v>
      </c>
      <c r="AB9" s="3"/>
    </row>
    <row r="10" spans="1:28" x14ac:dyDescent="0.3">
      <c r="A10" s="2">
        <v>5</v>
      </c>
      <c r="B10" s="2">
        <v>177</v>
      </c>
      <c r="C10" s="2" t="s">
        <v>331</v>
      </c>
      <c r="D10" s="2">
        <v>2020</v>
      </c>
      <c r="E10" s="2" t="s">
        <v>113</v>
      </c>
      <c r="F10" s="3" t="s">
        <v>338</v>
      </c>
      <c r="G10" s="3" t="s">
        <v>124</v>
      </c>
      <c r="H10" s="3" t="s">
        <v>126</v>
      </c>
      <c r="I10" s="3" t="s">
        <v>694</v>
      </c>
      <c r="J10" s="63" t="s">
        <v>373</v>
      </c>
      <c r="K10" s="63"/>
      <c r="L10" s="63" t="s">
        <v>378</v>
      </c>
      <c r="M10" s="63" t="s">
        <v>376</v>
      </c>
      <c r="N10" s="3" t="s">
        <v>326</v>
      </c>
      <c r="O10" s="3" t="s">
        <v>124</v>
      </c>
      <c r="P10" s="77"/>
      <c r="Q10" s="77">
        <v>13</v>
      </c>
      <c r="R10" s="77"/>
      <c r="S10" s="77"/>
      <c r="T10" s="77"/>
      <c r="U10" s="3" t="s">
        <v>126</v>
      </c>
      <c r="V10" s="83"/>
      <c r="W10" s="83">
        <v>11</v>
      </c>
      <c r="X10" s="83"/>
      <c r="Y10" s="83"/>
      <c r="Z10" s="83"/>
      <c r="AA10" s="93">
        <v>0.79</v>
      </c>
      <c r="AB10" s="3"/>
    </row>
    <row r="11" spans="1:28" x14ac:dyDescent="0.3">
      <c r="A11" s="2">
        <v>5</v>
      </c>
      <c r="B11" s="2">
        <v>177</v>
      </c>
      <c r="C11" s="2" t="s">
        <v>331</v>
      </c>
      <c r="D11" s="2">
        <v>2020</v>
      </c>
      <c r="E11" s="2" t="s">
        <v>113</v>
      </c>
      <c r="F11" s="3" t="s">
        <v>338</v>
      </c>
      <c r="G11" s="3" t="s">
        <v>124</v>
      </c>
      <c r="H11" s="3" t="s">
        <v>126</v>
      </c>
      <c r="I11" s="3" t="s">
        <v>694</v>
      </c>
      <c r="J11" s="63" t="s">
        <v>369</v>
      </c>
      <c r="K11" s="63"/>
      <c r="L11" s="63" t="s">
        <v>377</v>
      </c>
      <c r="M11" s="63" t="s">
        <v>376</v>
      </c>
      <c r="N11" s="3" t="s">
        <v>326</v>
      </c>
      <c r="O11" s="3" t="s">
        <v>124</v>
      </c>
      <c r="P11" s="77"/>
      <c r="Q11" s="77">
        <v>14.5</v>
      </c>
      <c r="R11" s="77"/>
      <c r="S11" s="77"/>
      <c r="T11" s="77"/>
      <c r="U11" s="3" t="s">
        <v>126</v>
      </c>
      <c r="V11" s="83"/>
      <c r="W11" s="83">
        <v>24.5</v>
      </c>
      <c r="X11" s="83"/>
      <c r="Y11" s="83"/>
      <c r="Z11" s="83"/>
      <c r="AA11" s="93">
        <v>0.04</v>
      </c>
      <c r="AB11" s="3"/>
    </row>
    <row r="12" spans="1:28" x14ac:dyDescent="0.3">
      <c r="A12" s="2">
        <v>5</v>
      </c>
      <c r="B12" s="2">
        <v>177</v>
      </c>
      <c r="C12" s="2" t="s">
        <v>331</v>
      </c>
      <c r="D12" s="2">
        <v>2020</v>
      </c>
      <c r="E12" s="2" t="s">
        <v>113</v>
      </c>
      <c r="F12" s="3" t="s">
        <v>338</v>
      </c>
      <c r="G12" s="3" t="s">
        <v>124</v>
      </c>
      <c r="H12" s="3" t="s">
        <v>126</v>
      </c>
      <c r="I12" s="3" t="s">
        <v>694</v>
      </c>
      <c r="J12" s="63" t="s">
        <v>373</v>
      </c>
      <c r="K12" s="63"/>
      <c r="L12" s="63" t="s">
        <v>377</v>
      </c>
      <c r="M12" s="63" t="s">
        <v>376</v>
      </c>
      <c r="N12" s="3" t="s">
        <v>326</v>
      </c>
      <c r="O12" s="3" t="s">
        <v>124</v>
      </c>
      <c r="P12" s="77"/>
      <c r="Q12" s="77">
        <v>7</v>
      </c>
      <c r="R12" s="77"/>
      <c r="S12" s="77"/>
      <c r="T12" s="77"/>
      <c r="U12" s="3" t="s">
        <v>126</v>
      </c>
      <c r="V12" s="83"/>
      <c r="W12" s="83">
        <v>10.5</v>
      </c>
      <c r="X12" s="83"/>
      <c r="Y12" s="83"/>
      <c r="Z12" s="83"/>
      <c r="AA12" s="93">
        <v>0.04</v>
      </c>
      <c r="AB12" s="3"/>
    </row>
    <row r="13" spans="1:28" x14ac:dyDescent="0.3">
      <c r="A13" s="2">
        <v>7</v>
      </c>
      <c r="B13" s="2">
        <v>1297</v>
      </c>
      <c r="C13" s="2" t="s">
        <v>415</v>
      </c>
      <c r="D13" s="2">
        <v>2013</v>
      </c>
      <c r="E13" s="2" t="s">
        <v>113</v>
      </c>
      <c r="F13" s="63" t="s">
        <v>509</v>
      </c>
      <c r="G13" s="63" t="s">
        <v>558</v>
      </c>
      <c r="H13" s="94" t="s">
        <v>524</v>
      </c>
      <c r="I13" s="94" t="s">
        <v>694</v>
      </c>
      <c r="J13" s="63" t="s">
        <v>550</v>
      </c>
      <c r="K13" s="63"/>
      <c r="L13" s="63" t="s">
        <v>549</v>
      </c>
      <c r="M13" s="63"/>
      <c r="N13" s="63" t="s">
        <v>513</v>
      </c>
      <c r="O13" s="63" t="s">
        <v>558</v>
      </c>
      <c r="P13" s="77">
        <v>86</v>
      </c>
      <c r="Q13" s="77">
        <v>20</v>
      </c>
      <c r="R13" s="77" t="s">
        <v>548</v>
      </c>
      <c r="S13" s="77"/>
      <c r="T13" s="77"/>
      <c r="U13" s="63" t="s">
        <v>512</v>
      </c>
      <c r="V13" s="83">
        <v>75</v>
      </c>
      <c r="W13" s="83">
        <v>10</v>
      </c>
      <c r="X13" s="83" t="s">
        <v>551</v>
      </c>
      <c r="Y13" s="83"/>
      <c r="Z13" s="83"/>
      <c r="AA13" s="91" t="s">
        <v>552</v>
      </c>
      <c r="AB13" s="3"/>
    </row>
    <row r="14" spans="1:28" x14ac:dyDescent="0.3">
      <c r="A14" s="2">
        <v>7</v>
      </c>
      <c r="B14" s="2">
        <v>1297</v>
      </c>
      <c r="C14" s="2" t="s">
        <v>415</v>
      </c>
      <c r="D14" s="2">
        <v>2013</v>
      </c>
      <c r="E14" s="2" t="s">
        <v>113</v>
      </c>
      <c r="F14" s="63" t="s">
        <v>509</v>
      </c>
      <c r="G14" s="63" t="s">
        <v>558</v>
      </c>
      <c r="H14" s="94" t="s">
        <v>524</v>
      </c>
      <c r="I14" s="94" t="s">
        <v>694</v>
      </c>
      <c r="J14" s="63" t="s">
        <v>550</v>
      </c>
      <c r="K14" s="63"/>
      <c r="L14" s="63" t="s">
        <v>549</v>
      </c>
      <c r="M14" s="63" t="s">
        <v>559</v>
      </c>
      <c r="N14" s="63" t="s">
        <v>513</v>
      </c>
      <c r="O14" s="63" t="s">
        <v>554</v>
      </c>
      <c r="P14" s="77">
        <v>32</v>
      </c>
      <c r="Q14" s="77">
        <v>18</v>
      </c>
      <c r="R14" s="77" t="s">
        <v>555</v>
      </c>
      <c r="S14" s="77"/>
      <c r="T14" s="77"/>
      <c r="U14" s="63" t="s">
        <v>560</v>
      </c>
      <c r="V14" s="83">
        <v>44</v>
      </c>
      <c r="W14" s="83">
        <v>8.5</v>
      </c>
      <c r="X14" s="83" t="s">
        <v>561</v>
      </c>
      <c r="Y14" s="83"/>
      <c r="Z14" s="83"/>
      <c r="AA14" s="91" t="s">
        <v>562</v>
      </c>
      <c r="AB14" s="3"/>
    </row>
    <row r="15" spans="1:28" x14ac:dyDescent="0.3">
      <c r="A15" s="2">
        <v>7</v>
      </c>
      <c r="B15" s="2">
        <v>1297</v>
      </c>
      <c r="C15" s="2" t="s">
        <v>415</v>
      </c>
      <c r="D15" s="2">
        <v>2013</v>
      </c>
      <c r="E15" s="2" t="s">
        <v>113</v>
      </c>
      <c r="F15" s="63" t="s">
        <v>509</v>
      </c>
      <c r="G15" s="63" t="s">
        <v>558</v>
      </c>
      <c r="H15" s="94" t="s">
        <v>524</v>
      </c>
      <c r="I15" s="94" t="s">
        <v>694</v>
      </c>
      <c r="J15" s="63" t="s">
        <v>550</v>
      </c>
      <c r="K15" s="63"/>
      <c r="L15" s="63" t="s">
        <v>549</v>
      </c>
      <c r="M15" s="63" t="s">
        <v>559</v>
      </c>
      <c r="N15" s="63" t="s">
        <v>513</v>
      </c>
      <c r="O15" s="63" t="s">
        <v>556</v>
      </c>
      <c r="P15" s="77">
        <v>21</v>
      </c>
      <c r="Q15" s="77">
        <v>17</v>
      </c>
      <c r="R15" s="77" t="s">
        <v>557</v>
      </c>
      <c r="S15" s="77"/>
      <c r="T15" s="77"/>
      <c r="U15" s="63" t="s">
        <v>563</v>
      </c>
      <c r="V15" s="83">
        <v>31</v>
      </c>
      <c r="W15" s="83">
        <v>12</v>
      </c>
      <c r="X15" s="83" t="s">
        <v>564</v>
      </c>
      <c r="Y15" s="83"/>
      <c r="Z15" s="83"/>
      <c r="AA15" s="91" t="s">
        <v>562</v>
      </c>
      <c r="AB15" s="3"/>
    </row>
    <row r="16" spans="1:28" x14ac:dyDescent="0.3">
      <c r="A16" s="2">
        <v>7</v>
      </c>
      <c r="B16" s="2">
        <v>1297</v>
      </c>
      <c r="C16" s="2" t="s">
        <v>415</v>
      </c>
      <c r="D16" s="2">
        <v>2013</v>
      </c>
      <c r="E16" s="2" t="s">
        <v>113</v>
      </c>
      <c r="F16" s="63" t="s">
        <v>509</v>
      </c>
      <c r="G16" s="63" t="s">
        <v>558</v>
      </c>
      <c r="H16" s="94" t="s">
        <v>524</v>
      </c>
      <c r="I16" s="94" t="s">
        <v>694</v>
      </c>
      <c r="J16" s="63" t="s">
        <v>550</v>
      </c>
      <c r="K16" s="63"/>
      <c r="L16" s="63" t="s">
        <v>549</v>
      </c>
      <c r="M16" s="63" t="s">
        <v>376</v>
      </c>
      <c r="N16" s="63" t="s">
        <v>513</v>
      </c>
      <c r="O16" s="63" t="s">
        <v>547</v>
      </c>
      <c r="P16" s="77">
        <v>33</v>
      </c>
      <c r="Q16" s="77">
        <v>27</v>
      </c>
      <c r="R16" s="77" t="s">
        <v>553</v>
      </c>
      <c r="S16" s="77"/>
      <c r="T16" s="77"/>
      <c r="U16" s="63" t="s">
        <v>563</v>
      </c>
      <c r="V16" s="83">
        <v>31</v>
      </c>
      <c r="W16" s="83">
        <v>12</v>
      </c>
      <c r="X16" s="83" t="s">
        <v>564</v>
      </c>
      <c r="Y16" s="83"/>
      <c r="Z16" s="83"/>
      <c r="AA16" s="91"/>
      <c r="AB16" s="3"/>
    </row>
    <row r="17" spans="1:28" x14ac:dyDescent="0.3">
      <c r="A17" s="2">
        <v>8</v>
      </c>
      <c r="B17" s="2">
        <v>1309</v>
      </c>
      <c r="C17" s="2" t="s">
        <v>494</v>
      </c>
      <c r="D17" s="2">
        <v>2013</v>
      </c>
      <c r="E17" s="2" t="s">
        <v>113</v>
      </c>
      <c r="F17" s="3" t="s">
        <v>570</v>
      </c>
      <c r="G17" s="94" t="s">
        <v>510</v>
      </c>
      <c r="H17" s="94" t="s">
        <v>583</v>
      </c>
      <c r="I17" s="94" t="s">
        <v>694</v>
      </c>
      <c r="J17" s="63" t="s">
        <v>550</v>
      </c>
      <c r="K17" s="63"/>
      <c r="L17" s="63" t="s">
        <v>549</v>
      </c>
      <c r="M17" s="63"/>
      <c r="N17" s="63" t="s">
        <v>580</v>
      </c>
      <c r="O17" s="63" t="s">
        <v>510</v>
      </c>
      <c r="P17" s="77">
        <v>31</v>
      </c>
      <c r="Q17" s="77">
        <v>14</v>
      </c>
      <c r="R17" s="77"/>
      <c r="S17" s="77"/>
      <c r="T17" s="77"/>
      <c r="U17" s="63" t="s">
        <v>583</v>
      </c>
      <c r="V17" s="83">
        <v>23</v>
      </c>
      <c r="W17" s="83">
        <v>7</v>
      </c>
      <c r="X17" s="83"/>
      <c r="Y17" s="83"/>
      <c r="Z17" s="83"/>
      <c r="AA17" s="91" t="s">
        <v>562</v>
      </c>
      <c r="AB17" s="3"/>
    </row>
    <row r="18" spans="1:28" x14ac:dyDescent="0.3">
      <c r="A18" s="2">
        <v>8</v>
      </c>
      <c r="B18" s="2">
        <v>1309</v>
      </c>
      <c r="C18" s="2" t="s">
        <v>494</v>
      </c>
      <c r="D18" s="2">
        <v>2013</v>
      </c>
      <c r="E18" s="2" t="s">
        <v>113</v>
      </c>
      <c r="F18" s="3" t="s">
        <v>570</v>
      </c>
      <c r="G18" s="94" t="s">
        <v>605</v>
      </c>
      <c r="H18" s="94" t="s">
        <v>606</v>
      </c>
      <c r="I18" s="94" t="s">
        <v>694</v>
      </c>
      <c r="J18" s="63" t="s">
        <v>550</v>
      </c>
      <c r="K18" s="63"/>
      <c r="L18" s="63" t="s">
        <v>549</v>
      </c>
      <c r="M18" s="63" t="s">
        <v>376</v>
      </c>
      <c r="N18" s="63" t="s">
        <v>580</v>
      </c>
      <c r="O18" s="63" t="s">
        <v>618</v>
      </c>
      <c r="P18" s="77">
        <v>13</v>
      </c>
      <c r="Q18" s="77">
        <v>14</v>
      </c>
      <c r="R18" s="77"/>
      <c r="S18" s="77"/>
      <c r="T18" s="77"/>
      <c r="U18" s="63" t="s">
        <v>607</v>
      </c>
      <c r="V18" s="83">
        <v>19</v>
      </c>
      <c r="W18" s="83">
        <v>18</v>
      </c>
      <c r="X18" s="83"/>
      <c r="Y18" s="83"/>
      <c r="Z18" s="83"/>
      <c r="AA18" s="91">
        <v>3.7600000000000001E-2</v>
      </c>
      <c r="AB18" s="3"/>
    </row>
    <row r="19" spans="1:28" x14ac:dyDescent="0.3">
      <c r="A19" s="2">
        <v>8</v>
      </c>
      <c r="B19" s="2">
        <v>1309</v>
      </c>
      <c r="C19" s="2" t="s">
        <v>494</v>
      </c>
      <c r="D19" s="2">
        <v>2013</v>
      </c>
      <c r="E19" s="2" t="s">
        <v>113</v>
      </c>
      <c r="F19" s="3" t="s">
        <v>570</v>
      </c>
      <c r="G19" s="94" t="s">
        <v>608</v>
      </c>
      <c r="H19" s="94" t="s">
        <v>609</v>
      </c>
      <c r="I19" s="94" t="s">
        <v>694</v>
      </c>
      <c r="J19" s="63" t="s">
        <v>550</v>
      </c>
      <c r="K19" s="63"/>
      <c r="L19" s="63" t="s">
        <v>549</v>
      </c>
      <c r="M19" s="63" t="s">
        <v>376</v>
      </c>
      <c r="N19" s="63" t="s">
        <v>580</v>
      </c>
      <c r="O19" s="94" t="s">
        <v>608</v>
      </c>
      <c r="P19" s="77">
        <v>17</v>
      </c>
      <c r="Q19" s="77">
        <v>18.5</v>
      </c>
      <c r="R19" s="77"/>
      <c r="S19" s="77"/>
      <c r="T19" s="77"/>
      <c r="U19" s="94" t="s">
        <v>609</v>
      </c>
      <c r="V19" s="83">
        <v>14</v>
      </c>
      <c r="W19" s="83">
        <v>10</v>
      </c>
      <c r="X19" s="83"/>
      <c r="Y19" s="83"/>
      <c r="Z19" s="83"/>
      <c r="AA19" s="91">
        <v>4.8500000000000001E-2</v>
      </c>
      <c r="AB19" s="3"/>
    </row>
    <row r="20" spans="1:28" x14ac:dyDescent="0.3">
      <c r="A20" s="2">
        <v>9</v>
      </c>
      <c r="B20" s="2">
        <v>8491</v>
      </c>
      <c r="C20" s="2" t="s">
        <v>450</v>
      </c>
      <c r="D20" s="2">
        <v>2010</v>
      </c>
      <c r="E20" s="2" t="s">
        <v>113</v>
      </c>
      <c r="F20" s="63" t="s">
        <v>466</v>
      </c>
      <c r="G20" s="63" t="s">
        <v>467</v>
      </c>
      <c r="H20" s="63" t="s">
        <v>468</v>
      </c>
      <c r="I20" s="63" t="s">
        <v>696</v>
      </c>
      <c r="J20" s="63" t="s">
        <v>490</v>
      </c>
      <c r="K20" s="63"/>
      <c r="L20" s="63" t="s">
        <v>491</v>
      </c>
      <c r="M20" s="9" t="s">
        <v>476</v>
      </c>
      <c r="N20" s="63" t="s">
        <v>469</v>
      </c>
      <c r="O20" s="63" t="s">
        <v>467</v>
      </c>
      <c r="P20" s="77">
        <v>27</v>
      </c>
      <c r="Q20" s="77"/>
      <c r="R20" s="77"/>
      <c r="S20" s="77">
        <v>13</v>
      </c>
      <c r="T20" s="77"/>
      <c r="U20" s="63" t="s">
        <v>468</v>
      </c>
      <c r="V20" s="83">
        <v>25</v>
      </c>
      <c r="W20" s="83"/>
      <c r="X20" s="83"/>
      <c r="Y20" s="83">
        <v>19</v>
      </c>
      <c r="Z20" s="83"/>
      <c r="AA20" s="91" t="s">
        <v>471</v>
      </c>
      <c r="AB20" s="3"/>
    </row>
    <row r="21" spans="1:28" x14ac:dyDescent="0.3">
      <c r="A21" s="2">
        <v>9</v>
      </c>
      <c r="B21" s="2">
        <v>8491</v>
      </c>
      <c r="C21" s="2" t="s">
        <v>450</v>
      </c>
      <c r="D21" s="2">
        <v>2010</v>
      </c>
      <c r="E21" s="2" t="s">
        <v>113</v>
      </c>
      <c r="F21" s="63" t="s">
        <v>466</v>
      </c>
      <c r="G21" s="63" t="s">
        <v>467</v>
      </c>
      <c r="H21" s="63" t="s">
        <v>473</v>
      </c>
      <c r="I21" s="63" t="s">
        <v>696</v>
      </c>
      <c r="J21" s="63" t="s">
        <v>490</v>
      </c>
      <c r="K21" s="63"/>
      <c r="L21" s="63" t="s">
        <v>491</v>
      </c>
      <c r="M21" s="9" t="s">
        <v>476</v>
      </c>
      <c r="N21" s="63" t="s">
        <v>469</v>
      </c>
      <c r="O21" s="63" t="s">
        <v>467</v>
      </c>
      <c r="P21" s="77">
        <v>27</v>
      </c>
      <c r="Q21" s="77"/>
      <c r="R21" s="77"/>
      <c r="S21" s="77">
        <v>13</v>
      </c>
      <c r="T21" s="77"/>
      <c r="U21" s="63" t="s">
        <v>473</v>
      </c>
      <c r="V21" s="83">
        <v>12</v>
      </c>
      <c r="W21" s="83"/>
      <c r="X21" s="83"/>
      <c r="Y21" s="83">
        <v>13</v>
      </c>
      <c r="Z21" s="83"/>
      <c r="AA21" s="91" t="s">
        <v>471</v>
      </c>
      <c r="AB21" s="3"/>
    </row>
  </sheetData>
  <sheetProtection algorithmName="SHA-512" hashValue="IFV3ALnhM6tUr/ix9rp1fzCDM+ZLT6l6JX1DAC/XhwGZQubk6d+XvkMpiIZJ4TkNigVwS4fiV3s7JzWFJek6gQ==" saltValue="DiiMhT0+ec7lCcy4XxNYAw==" spinCount="100000" sheet="1" objects="1" scenarios="1"/>
  <autoFilter ref="A3:AB21"/>
  <mergeCells count="3">
    <mergeCell ref="N2:T2"/>
    <mergeCell ref="I2:M2"/>
    <mergeCell ref="U2:Z2"/>
  </mergeCells>
  <phoneticPr fontId="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F7" sqref="F7"/>
    </sheetView>
  </sheetViews>
  <sheetFormatPr defaultRowHeight="16.5" x14ac:dyDescent="0.3"/>
  <sheetData>
    <row r="1" spans="1:2" x14ac:dyDescent="0.3">
      <c r="A1" t="s">
        <v>169</v>
      </c>
      <c r="B1" t="s">
        <v>170</v>
      </c>
    </row>
    <row r="2" spans="1:2" x14ac:dyDescent="0.3">
      <c r="A2" t="s">
        <v>167</v>
      </c>
      <c r="B2" t="s">
        <v>168</v>
      </c>
    </row>
    <row r="3" spans="1:2" x14ac:dyDescent="0.3">
      <c r="A3" t="s">
        <v>193</v>
      </c>
      <c r="B3" t="s">
        <v>194</v>
      </c>
    </row>
    <row r="4" spans="1:2" x14ac:dyDescent="0.3">
      <c r="A4" t="s">
        <v>202</v>
      </c>
      <c r="B4" t="s">
        <v>203</v>
      </c>
    </row>
    <row r="5" spans="1:2" x14ac:dyDescent="0.3">
      <c r="A5" t="s">
        <v>205</v>
      </c>
      <c r="B5" t="s">
        <v>204</v>
      </c>
    </row>
    <row r="6" spans="1:2" x14ac:dyDescent="0.3">
      <c r="A6" t="s">
        <v>182</v>
      </c>
      <c r="B6" t="s">
        <v>206</v>
      </c>
    </row>
    <row r="7" spans="1:2" x14ac:dyDescent="0.3">
      <c r="A7" t="s">
        <v>208</v>
      </c>
      <c r="B7" t="s">
        <v>207</v>
      </c>
    </row>
  </sheetData>
  <sheetProtection algorithmName="SHA-512" hashValue="/KTL91QaX6ccO8KZjuMzQItYLj1OiffB3nqHREkMO0/UZBF4BeTvJJwhxqdPjAdOdtLUGnoZUjm8ImB023HQjg==" saltValue="4aTXNV/s1yY0pXdWNRY+AQ==" spinCount="100000" sheet="1" objects="1" scenario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선택문헌 특성</vt:lpstr>
      <vt:lpstr>안전성_범주형</vt:lpstr>
      <vt:lpstr>안전성_연속형</vt:lpstr>
      <vt:lpstr>효과성_범주형</vt:lpstr>
      <vt:lpstr>효과성_연속형</vt:lpstr>
      <vt:lpstr>약어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krj</dc:creator>
  <cp:lastModifiedBy>krj</cp:lastModifiedBy>
  <dcterms:created xsi:type="dcterms:W3CDTF">2022-11-11T00:55:55Z</dcterms:created>
  <dcterms:modified xsi:type="dcterms:W3CDTF">2023-07-31T00:14:58Z</dcterms:modified>
  <cp:contentStatus/>
</cp:coreProperties>
</file>