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1yecv3FqDniWHYvN/u+/kZqICDFO9a4sULlbsy4+XIEgE2lWuDCPwqywc4j1HWmtLq6QNS1HUnlPzutFsgo2Og==" saltValue="D4ytihsvaamthkKEJzYDFQ==" spinCount="100000"/>
  <workbookPr defaultThemeVersion="164011"/>
  <mc:AlternateContent xmlns:mc="http://schemas.openxmlformats.org/markup-compatibility/2006">
    <mc:Choice Requires="x15">
      <x15ac:absPath xmlns:x15ac="http://schemas.microsoft.com/office/spreadsheetml/2010/11/ac" url="D:\22_재평가사업단\NR22-001-36(녹내장_슈렘관)\4_결과보고서\"/>
    </mc:Choice>
  </mc:AlternateContent>
  <bookViews>
    <workbookView xWindow="0" yWindow="0" windowWidth="16200" windowHeight="12255" activeTab="3"/>
  </bookViews>
  <sheets>
    <sheet name="1_효과성" sheetId="1" r:id="rId1"/>
    <sheet name="2_안전성" sheetId="2" r:id="rId2"/>
    <sheet name="3_경제성" sheetId="3" r:id="rId3"/>
    <sheet name="3_1_경제성" sheetId="5" r:id="rId4"/>
  </sheets>
  <definedNames>
    <definedName name="_xlnm._FilterDatabase" localSheetId="0" hidden="1">'1_효과성'!$B$2:$AC$192</definedName>
    <definedName name="_xlnm._FilterDatabase" localSheetId="1" hidden="1">'2_안전성'!$B$2:$U$130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0" i="1" l="1"/>
  <c r="N50" i="1"/>
  <c r="R122" i="2" l="1"/>
  <c r="N119" i="2" l="1"/>
  <c r="N118" i="2"/>
  <c r="L21" i="5" l="1"/>
  <c r="K21" i="5"/>
  <c r="M20" i="3" l="1"/>
  <c r="U107" i="1" l="1"/>
  <c r="M107" i="1"/>
</calcChain>
</file>

<file path=xl/comments1.xml><?xml version="1.0" encoding="utf-8"?>
<comments xmlns="http://schemas.openxmlformats.org/spreadsheetml/2006/main">
  <authors>
    <author>user</author>
  </authors>
  <commentList>
    <comment ref="E1" authorId="0" shapeId="0">
      <text>
        <r>
          <rPr>
            <b/>
            <sz val="9"/>
            <color indexed="81"/>
            <rFont val="Tahoma"/>
            <family val="2"/>
          </rPr>
          <t>user:</t>
        </r>
        <r>
          <rPr>
            <sz val="9"/>
            <color indexed="81"/>
            <rFont val="Tahoma"/>
            <family val="2"/>
          </rPr>
          <t xml:space="preserve">
1=</t>
        </r>
        <r>
          <rPr>
            <sz val="9"/>
            <color indexed="81"/>
            <rFont val="돋움"/>
            <family val="3"/>
            <charset val="129"/>
          </rPr>
          <t xml:space="preserve">약물군
</t>
        </r>
        <r>
          <rPr>
            <sz val="9"/>
            <color indexed="81"/>
            <rFont val="Tahoma"/>
            <family val="2"/>
          </rPr>
          <t>2=</t>
        </r>
        <r>
          <rPr>
            <sz val="9"/>
            <color indexed="81"/>
            <rFont val="돋움"/>
            <family val="3"/>
            <charset val="129"/>
          </rPr>
          <t>백내장</t>
        </r>
        <r>
          <rPr>
            <sz val="9"/>
            <color indexed="81"/>
            <rFont val="Tahoma"/>
            <family val="2"/>
          </rPr>
          <t xml:space="preserve"> </t>
        </r>
        <r>
          <rPr>
            <sz val="9"/>
            <color indexed="81"/>
            <rFont val="돋움"/>
            <family val="3"/>
            <charset val="129"/>
          </rPr>
          <t>수술</t>
        </r>
        <r>
          <rPr>
            <sz val="9"/>
            <color indexed="81"/>
            <rFont val="Tahoma"/>
            <family val="2"/>
          </rPr>
          <t xml:space="preserve"> </t>
        </r>
        <r>
          <rPr>
            <sz val="9"/>
            <color indexed="81"/>
            <rFont val="돋움"/>
            <family val="3"/>
            <charset val="129"/>
          </rPr>
          <t xml:space="preserve">단독
</t>
        </r>
      </text>
    </comment>
  </commentList>
</comments>
</file>

<file path=xl/comments2.xml><?xml version="1.0" encoding="utf-8"?>
<comments xmlns="http://schemas.openxmlformats.org/spreadsheetml/2006/main">
  <authors>
    <author>user</author>
  </authors>
  <commentList>
    <comment ref="E1" authorId="0" shapeId="0">
      <text>
        <r>
          <rPr>
            <b/>
            <sz val="9"/>
            <color indexed="81"/>
            <rFont val="Tahoma"/>
            <family val="2"/>
          </rPr>
          <t>user:</t>
        </r>
        <r>
          <rPr>
            <sz val="9"/>
            <color indexed="81"/>
            <rFont val="Tahoma"/>
            <family val="2"/>
          </rPr>
          <t xml:space="preserve">
1=</t>
        </r>
        <r>
          <rPr>
            <sz val="9"/>
            <color indexed="81"/>
            <rFont val="돋움"/>
            <family val="3"/>
            <charset val="129"/>
          </rPr>
          <t xml:space="preserve">약물군
</t>
        </r>
        <r>
          <rPr>
            <sz val="9"/>
            <color indexed="81"/>
            <rFont val="Tahoma"/>
            <family val="2"/>
          </rPr>
          <t>2=</t>
        </r>
        <r>
          <rPr>
            <sz val="9"/>
            <color indexed="81"/>
            <rFont val="돋움"/>
            <family val="3"/>
            <charset val="129"/>
          </rPr>
          <t>백내장</t>
        </r>
        <r>
          <rPr>
            <sz val="9"/>
            <color indexed="81"/>
            <rFont val="Tahoma"/>
            <family val="2"/>
          </rPr>
          <t xml:space="preserve"> </t>
        </r>
        <r>
          <rPr>
            <sz val="9"/>
            <color indexed="81"/>
            <rFont val="돋움"/>
            <family val="3"/>
            <charset val="129"/>
          </rPr>
          <t>수술</t>
        </r>
        <r>
          <rPr>
            <sz val="9"/>
            <color indexed="81"/>
            <rFont val="Tahoma"/>
            <family val="2"/>
          </rPr>
          <t xml:space="preserve"> </t>
        </r>
        <r>
          <rPr>
            <sz val="9"/>
            <color indexed="81"/>
            <rFont val="돋움"/>
            <family val="3"/>
            <charset val="129"/>
          </rPr>
          <t xml:space="preserve">단독
</t>
        </r>
      </text>
    </comment>
  </commentList>
</comments>
</file>

<file path=xl/sharedStrings.xml><?xml version="1.0" encoding="utf-8"?>
<sst xmlns="http://schemas.openxmlformats.org/spreadsheetml/2006/main" count="2563" uniqueCount="524">
  <si>
    <t>Year</t>
    <phoneticPr fontId="1" type="noConversion"/>
  </si>
  <si>
    <t>제1저자</t>
    <phoneticPr fontId="1" type="noConversion"/>
  </si>
  <si>
    <t>효과성 결과지표</t>
    <phoneticPr fontId="1" type="noConversion"/>
  </si>
  <si>
    <t>상세</t>
    <phoneticPr fontId="1" type="noConversion"/>
  </si>
  <si>
    <t>분류</t>
    <phoneticPr fontId="1" type="noConversion"/>
  </si>
  <si>
    <t>비고</t>
    <phoneticPr fontId="1" type="noConversion"/>
  </si>
  <si>
    <t>중재군 결과</t>
    <phoneticPr fontId="1" type="noConversion"/>
  </si>
  <si>
    <t>중재군명</t>
    <phoneticPr fontId="1" type="noConversion"/>
  </si>
  <si>
    <t>이분형</t>
    <phoneticPr fontId="1" type="noConversion"/>
  </si>
  <si>
    <t>n</t>
    <phoneticPr fontId="1" type="noConversion"/>
  </si>
  <si>
    <t>Total</t>
    <phoneticPr fontId="1" type="noConversion"/>
  </si>
  <si>
    <t>%</t>
    <phoneticPr fontId="1" type="noConversion"/>
  </si>
  <si>
    <t>mean</t>
    <phoneticPr fontId="1" type="noConversion"/>
  </si>
  <si>
    <t>SD</t>
    <phoneticPr fontId="1" type="noConversion"/>
  </si>
  <si>
    <t>연속형</t>
    <phoneticPr fontId="1" type="noConversion"/>
  </si>
  <si>
    <t>대조군명</t>
    <phoneticPr fontId="1" type="noConversion"/>
  </si>
  <si>
    <t>대조군 결과</t>
    <phoneticPr fontId="1" type="noConversion"/>
  </si>
  <si>
    <t>P-value</t>
    <phoneticPr fontId="1" type="noConversion"/>
  </si>
  <si>
    <t>측정단위</t>
    <phoneticPr fontId="1" type="noConversion"/>
  </si>
  <si>
    <t>결과측정시점</t>
    <phoneticPr fontId="1" type="noConversion"/>
  </si>
  <si>
    <t>대조군</t>
    <phoneticPr fontId="1" type="noConversion"/>
  </si>
  <si>
    <t>구분</t>
    <phoneticPr fontId="1" type="noConversion"/>
  </si>
  <si>
    <t>안전성 결과지표</t>
    <phoneticPr fontId="1" type="noConversion"/>
  </si>
  <si>
    <t>비용단위</t>
    <phoneticPr fontId="1" type="noConversion"/>
  </si>
  <si>
    <t>중재군</t>
    <phoneticPr fontId="1" type="noConversion"/>
  </si>
  <si>
    <t>Cost</t>
    <phoneticPr fontId="1" type="noConversion"/>
  </si>
  <si>
    <t>Effect
(QALYs)</t>
    <phoneticPr fontId="1" type="noConversion"/>
  </si>
  <si>
    <t>임계값</t>
    <phoneticPr fontId="1" type="noConversion"/>
  </si>
  <si>
    <t>결론</t>
    <phoneticPr fontId="1" type="noConversion"/>
  </si>
  <si>
    <t>Vold</t>
  </si>
  <si>
    <t>topical prostaglandin</t>
  </si>
  <si>
    <t>2-Stent group</t>
  </si>
  <si>
    <t>mmHg</t>
    <phoneticPr fontId="1" type="noConversion"/>
  </si>
  <si>
    <t>평균안압</t>
    <phoneticPr fontId="1" type="noConversion"/>
  </si>
  <si>
    <t>baseline</t>
    <phoneticPr fontId="1" type="noConversion"/>
  </si>
  <si>
    <t>m1</t>
    <phoneticPr fontId="1" type="noConversion"/>
  </si>
  <si>
    <t>m3</t>
    <phoneticPr fontId="1" type="noConversion"/>
  </si>
  <si>
    <t>m6</t>
    <phoneticPr fontId="1" type="noConversion"/>
  </si>
  <si>
    <t>m12</t>
    <phoneticPr fontId="1" type="noConversion"/>
  </si>
  <si>
    <t>m18</t>
    <phoneticPr fontId="1" type="noConversion"/>
  </si>
  <si>
    <t>m24</t>
    <phoneticPr fontId="1" type="noConversion"/>
  </si>
  <si>
    <t>m30</t>
    <phoneticPr fontId="1" type="noConversion"/>
  </si>
  <si>
    <t>m36</t>
    <phoneticPr fontId="1" type="noConversion"/>
  </si>
  <si>
    <t>event</t>
    <phoneticPr fontId="1" type="noConversion"/>
  </si>
  <si>
    <t>평균안압(약물사용없이)</t>
    <phoneticPr fontId="1" type="noConversion"/>
  </si>
  <si>
    <t>수술후 약물추가</t>
    <phoneticPr fontId="1" type="noConversion"/>
  </si>
  <si>
    <t>수술성공율</t>
    <phoneticPr fontId="1" type="noConversion"/>
  </si>
  <si>
    <t>%</t>
    <phoneticPr fontId="1" type="noConversion"/>
  </si>
  <si>
    <t>개수</t>
    <phoneticPr fontId="1" type="noConversion"/>
  </si>
  <si>
    <t>명</t>
    <phoneticPr fontId="1" type="noConversion"/>
  </si>
  <si>
    <t>약물종류, 약물사용시 안압정보 있음</t>
    <phoneticPr fontId="1" type="noConversion"/>
  </si>
  <si>
    <t>proportion of eyes that had postoperative IOP ≤18 and ≤15 mmHg without additional medical therapy.</t>
    <phoneticPr fontId="1" type="noConversion"/>
  </si>
  <si>
    <t>complication</t>
    <phoneticPr fontId="1" type="noConversion"/>
  </si>
  <si>
    <t>hyphema</t>
  </si>
  <si>
    <t>small iridodialysis</t>
    <phoneticPr fontId="1" type="noConversion"/>
  </si>
  <si>
    <t>BCVA</t>
  </si>
  <si>
    <t>pre</t>
    <phoneticPr fontId="1" type="noConversion"/>
  </si>
  <si>
    <t>20/200 or better</t>
    <phoneticPr fontId="1" type="noConversion"/>
  </si>
  <si>
    <t>20/100 or better</t>
    <phoneticPr fontId="1" type="noConversion"/>
  </si>
  <si>
    <t>20/40 or better</t>
    <phoneticPr fontId="1" type="noConversion"/>
  </si>
  <si>
    <t>측정단위</t>
    <phoneticPr fontId="1" type="noConversion"/>
  </si>
  <si>
    <t>Fechtner</t>
  </si>
  <si>
    <t>m42</t>
    <phoneticPr fontId="1" type="noConversion"/>
  </si>
  <si>
    <t>m48</t>
    <phoneticPr fontId="1" type="noConversion"/>
  </si>
  <si>
    <t>m54</t>
    <phoneticPr fontId="1" type="noConversion"/>
  </si>
  <si>
    <t>m60</t>
    <phoneticPr fontId="1" type="noConversion"/>
  </si>
  <si>
    <t>평균안압(백내장 수술없는 군)</t>
    <phoneticPr fontId="1" type="noConversion"/>
  </si>
  <si>
    <t>안압감소율(백내장 수술 없는 군)</t>
    <phoneticPr fontId="1" type="noConversion"/>
  </si>
  <si>
    <t>baseline부터 f.u. 5년까지</t>
    <phoneticPr fontId="1" type="noConversion"/>
  </si>
  <si>
    <t>평균안압(전체)</t>
    <phoneticPr fontId="1" type="noConversion"/>
  </si>
  <si>
    <t>수술 후 약물추가가 없는 %</t>
    <phoneticPr fontId="1" type="noConversion"/>
  </si>
  <si>
    <t>mean diurnal IOP of 6 to 18 mmHg [inclusive] without the need for add-on medication or secondary glaucoma surgery</t>
    <phoneticPr fontId="1" type="noConversion"/>
  </si>
  <si>
    <t>Ocular AE</t>
    <phoneticPr fontId="1" type="noConversion"/>
  </si>
  <si>
    <t>intraoperative</t>
  </si>
  <si>
    <t>intraoperative</t>
    <phoneticPr fontId="1" type="noConversion"/>
  </si>
  <si>
    <t>post-treatment</t>
    <phoneticPr fontId="1" type="noConversion"/>
  </si>
  <si>
    <t>Cataract progression</t>
  </si>
  <si>
    <t>Conjunctival hyperemia</t>
  </si>
  <si>
    <t>Secondary glaucoma surgery</t>
  </si>
  <si>
    <t>Cataract surgery</t>
  </si>
  <si>
    <t>Death (unrelated to study)</t>
  </si>
  <si>
    <t>during m60</t>
    <phoneticPr fontId="1" type="noConversion"/>
  </si>
  <si>
    <t>N/A</t>
    <phoneticPr fontId="1" type="noConversion"/>
  </si>
  <si>
    <t>during m36</t>
    <phoneticPr fontId="1" type="noConversion"/>
  </si>
  <si>
    <t xml:space="preserve">Ocular AE-intraoperative: </t>
    <phoneticPr fontId="1" type="noConversion"/>
  </si>
  <si>
    <t>#10976과 동일</t>
    <phoneticPr fontId="1" type="noConversion"/>
  </si>
  <si>
    <t>Fea</t>
    <phoneticPr fontId="1" type="noConversion"/>
  </si>
  <si>
    <t>Two iStent inject</t>
  </si>
  <si>
    <t>latanoprost/timolol</t>
  </si>
  <si>
    <t>안압감소율(약물사용없이)</t>
    <phoneticPr fontId="1" type="noConversion"/>
  </si>
  <si>
    <r>
      <rPr>
        <sz val="10"/>
        <color theme="1"/>
        <rFont val="맑은 고딕"/>
        <family val="3"/>
        <charset val="129"/>
      </rPr>
      <t>≥</t>
    </r>
    <r>
      <rPr>
        <sz val="10"/>
        <color theme="1"/>
        <rFont val="맑은 고딕"/>
        <family val="3"/>
        <charset val="129"/>
        <scheme val="minor"/>
      </rPr>
      <t>50%</t>
    </r>
    <phoneticPr fontId="1" type="noConversion"/>
  </si>
  <si>
    <t>≤18</t>
  </si>
  <si>
    <t>≤15</t>
  </si>
  <si>
    <r>
      <rPr>
        <sz val="10"/>
        <color theme="1"/>
        <rFont val="맑은 고딕"/>
        <family val="3"/>
        <charset val="129"/>
      </rPr>
      <t>≥</t>
    </r>
    <r>
      <rPr>
        <sz val="10"/>
        <color theme="1"/>
        <rFont val="맑은 고딕"/>
        <family val="3"/>
        <charset val="129"/>
        <scheme val="minor"/>
      </rPr>
      <t>40%</t>
    </r>
    <r>
      <rPr>
        <sz val="11"/>
        <color theme="1"/>
        <rFont val="맑은 고딕"/>
        <family val="2"/>
        <charset val="129"/>
        <scheme val="minor"/>
      </rPr>
      <t/>
    </r>
    <phoneticPr fontId="1" type="noConversion"/>
  </si>
  <si>
    <r>
      <rPr>
        <sz val="10"/>
        <color theme="1"/>
        <rFont val="맑은 고딕"/>
        <family val="3"/>
        <charset val="129"/>
      </rPr>
      <t>≥</t>
    </r>
    <r>
      <rPr>
        <sz val="10"/>
        <color theme="1"/>
        <rFont val="맑은 고딕"/>
        <family val="3"/>
        <charset val="129"/>
        <scheme val="minor"/>
      </rPr>
      <t>30%</t>
    </r>
    <r>
      <rPr>
        <sz val="11"/>
        <color theme="1"/>
        <rFont val="맑은 고딕"/>
        <family val="2"/>
        <charset val="129"/>
        <scheme val="minor"/>
      </rPr>
      <t/>
    </r>
    <phoneticPr fontId="1" type="noConversion"/>
  </si>
  <si>
    <r>
      <rPr>
        <sz val="10"/>
        <color theme="1"/>
        <rFont val="맑은 고딕"/>
        <family val="3"/>
        <charset val="129"/>
      </rPr>
      <t>≥</t>
    </r>
    <r>
      <rPr>
        <sz val="10"/>
        <color theme="1"/>
        <rFont val="맑은 고딕"/>
        <family val="3"/>
        <charset val="129"/>
        <scheme val="minor"/>
      </rPr>
      <t>20%</t>
    </r>
    <r>
      <rPr>
        <sz val="11"/>
        <color theme="1"/>
        <rFont val="맑은 고딕"/>
        <family val="2"/>
        <charset val="129"/>
        <scheme val="minor"/>
      </rPr>
      <t/>
    </r>
    <phoneticPr fontId="1" type="noConversion"/>
  </si>
  <si>
    <t>95% CI</t>
    <phoneticPr fontId="1" type="noConversion"/>
  </si>
  <si>
    <t>42.6, 63.6</t>
    <phoneticPr fontId="1" type="noConversion"/>
  </si>
  <si>
    <t>71.4, 88.2</t>
    <phoneticPr fontId="1" type="noConversion"/>
  </si>
  <si>
    <t>86.6, 97.6</t>
    <phoneticPr fontId="1" type="noConversion"/>
  </si>
  <si>
    <t>88.0, 98.3</t>
    <phoneticPr fontId="1" type="noConversion"/>
  </si>
  <si>
    <t>26.3, 46.0</t>
    <phoneticPr fontId="1" type="noConversion"/>
  </si>
  <si>
    <t>65.8, 83.6</t>
    <phoneticPr fontId="1" type="noConversion"/>
  </si>
  <si>
    <t>80.8, 94.3</t>
    <phoneticPr fontId="1" type="noConversion"/>
  </si>
  <si>
    <t>84.5, 96.4</t>
    <phoneticPr fontId="1" type="noConversion"/>
  </si>
  <si>
    <t>≤18</t>
    <phoneticPr fontId="1" type="noConversion"/>
  </si>
  <si>
    <t>percentage of subjects who achieved an IOP ≤18 mmHg</t>
    <phoneticPr fontId="1" type="noConversion"/>
  </si>
  <si>
    <t>85.3, 97.0</t>
    <phoneticPr fontId="1" type="noConversion"/>
  </si>
  <si>
    <t>82.0, 95.0</t>
    <phoneticPr fontId="1" type="noConversion"/>
  </si>
  <si>
    <t>≤15</t>
    <phoneticPr fontId="1" type="noConversion"/>
  </si>
  <si>
    <t>76.3, 88.7</t>
    <phoneticPr fontId="1" type="noConversion"/>
  </si>
  <si>
    <t>72.5, 88.7</t>
    <phoneticPr fontId="1" type="noConversion"/>
  </si>
  <si>
    <t>m9</t>
    <phoneticPr fontId="1" type="noConversion"/>
  </si>
  <si>
    <r>
      <t>안압변화량</t>
    </r>
    <r>
      <rPr>
        <sz val="10"/>
        <color theme="1"/>
        <rFont val="맑은 고딕"/>
        <family val="3"/>
        <charset val="129"/>
      </rPr>
      <t>△</t>
    </r>
    <phoneticPr fontId="1" type="noConversion"/>
  </si>
  <si>
    <t>Ocular adverse events and other postoperative observations</t>
    <phoneticPr fontId="1" type="noConversion"/>
  </si>
  <si>
    <t>Eye burning</t>
    <phoneticPr fontId="1" type="noConversion"/>
  </si>
  <si>
    <t>adverse event</t>
  </si>
  <si>
    <t>IOP decompensation</t>
    <phoneticPr fontId="1" type="noConversion"/>
  </si>
  <si>
    <t>Medication allergy</t>
    <phoneticPr fontId="1" type="noConversion"/>
  </si>
  <si>
    <t>One stent not visible (treated with Nd:YAG laser)</t>
    <phoneticPr fontId="1" type="noConversion"/>
  </si>
  <si>
    <t>Soreness/discomfort</t>
    <phoneticPr fontId="1" type="noConversion"/>
  </si>
  <si>
    <t>Samuelson</t>
    <phoneticPr fontId="1" type="noConversion"/>
  </si>
  <si>
    <t>≤21</t>
    <phoneticPr fontId="1" type="noConversion"/>
  </si>
  <si>
    <t>65, 79</t>
    <phoneticPr fontId="1" type="noConversion"/>
  </si>
  <si>
    <t>43, 58</t>
    <phoneticPr fontId="1" type="noConversion"/>
  </si>
  <si>
    <t>proportion of patients achieving the secondary efficacy end point of IOP reduction  20% without ocular hypotensive medications at 12 months</t>
    <phoneticPr fontId="1" type="noConversion"/>
  </si>
  <si>
    <t>Proportion of patients with IOP  21 mmHg without ocular hypotensive medications</t>
    <phoneticPr fontId="1" type="noConversion"/>
  </si>
  <si>
    <t>59, 73</t>
    <phoneticPr fontId="1" type="noConversion"/>
  </si>
  <si>
    <t>41, 55</t>
    <phoneticPr fontId="1" type="noConversion"/>
  </si>
  <si>
    <t>iStent with Cataract Surgery</t>
    <phoneticPr fontId="1" type="noConversion"/>
  </si>
  <si>
    <t>Cataract Surgery Only</t>
    <phoneticPr fontId="1" type="noConversion"/>
  </si>
  <si>
    <t>≤21 and ≥20% (모두 충족)</t>
    <phoneticPr fontId="1" type="noConversion"/>
  </si>
  <si>
    <t xml:space="preserve"> proportion of eyes meeting both the primary and secondary outcomes (i.e., IOP   21 mmHg and IOP reduction  20% without anti-glaucoma medications) </t>
    <phoneticPr fontId="1" type="noConversion"/>
  </si>
  <si>
    <t>평균약물 사용수</t>
    <phoneticPr fontId="1" type="noConversion"/>
  </si>
  <si>
    <t>약물사용수</t>
    <phoneticPr fontId="1" type="noConversion"/>
  </si>
  <si>
    <t>1개</t>
  </si>
  <si>
    <t>1개</t>
    <phoneticPr fontId="1" type="noConversion"/>
  </si>
  <si>
    <t>2개</t>
  </si>
  <si>
    <t>3개</t>
  </si>
  <si>
    <t>0개</t>
    <phoneticPr fontId="1" type="noConversion"/>
  </si>
  <si>
    <t>mediated screeing과 비교시</t>
    <phoneticPr fontId="1" type="noConversion"/>
  </si>
  <si>
    <t>unmediated baseline과 비교시</t>
    <phoneticPr fontId="1" type="noConversion"/>
  </si>
  <si>
    <r>
      <t>평균안압변화량</t>
    </r>
    <r>
      <rPr>
        <sz val="10"/>
        <color theme="1"/>
        <rFont val="맑은 고딕"/>
        <family val="3"/>
        <charset val="129"/>
      </rPr>
      <t>△</t>
    </r>
    <phoneticPr fontId="1" type="noConversion"/>
  </si>
  <si>
    <t>평균약물감소량△</t>
    <phoneticPr fontId="1" type="noConversion"/>
  </si>
  <si>
    <t>from screening</t>
    <phoneticPr fontId="1" type="noConversion"/>
  </si>
  <si>
    <t>Postoperative Ocular</t>
  </si>
  <si>
    <t>Anticipated early postoperative event</t>
  </si>
  <si>
    <t>Anticipated early postoperative event</t>
    <phoneticPr fontId="1" type="noConversion"/>
  </si>
  <si>
    <t>Stent obstruction by iris, vitreous, fibrous overgrowth, fibrin, blood, and so forth</t>
    <phoneticPr fontId="1" type="noConversion"/>
  </si>
  <si>
    <t>Stent malposition</t>
  </si>
  <si>
    <t>Elevated IOP, other</t>
  </si>
  <si>
    <t>Epiretinal membrane</t>
  </si>
  <si>
    <t>Blurry vision or visual disturbance</t>
  </si>
  <si>
    <t>Dry eye</t>
  </si>
  <si>
    <t>Elevated IOP requiring treatment with oral or intravenous medications or with surgical intervention</t>
    <phoneticPr fontId="1" type="noConversion"/>
  </si>
  <si>
    <t>Macular edema</t>
  </si>
  <si>
    <t>Foreign body sensation</t>
  </si>
  <si>
    <t>Allergic conjunctivitis</t>
  </si>
  <si>
    <t>Mild pain</t>
  </si>
  <si>
    <t>Rebound inflammation from tapering steroids</t>
    <phoneticPr fontId="1" type="noConversion"/>
  </si>
  <si>
    <t>through m12</t>
    <phoneticPr fontId="1" type="noConversion"/>
  </si>
  <si>
    <t>secondary surgical intervention</t>
    <phoneticPr fontId="1" type="noConversion"/>
  </si>
  <si>
    <t>Paracentesis</t>
  </si>
  <si>
    <t>Nd:YAG laser capsulotomy</t>
  </si>
  <si>
    <t>Stent repositioning</t>
  </si>
  <si>
    <t>Punctal cautery/punctual plugs</t>
  </si>
  <si>
    <t>Focal argon laser photocoagulation</t>
  </si>
  <si>
    <t>Nd:YAG laser for stent obstruction</t>
  </si>
  <si>
    <t>Nd:YAG laser for stent obstruction</t>
    <phoneticPr fontId="1" type="noConversion"/>
  </si>
  <si>
    <t>Stent removal and replacement</t>
  </si>
  <si>
    <t>Trabeculoplasty</t>
  </si>
  <si>
    <t>Deep sclerectomy/sclerostomy</t>
  </si>
  <si>
    <t>IOL removal and replacement</t>
    <phoneticPr fontId="1" type="noConversion"/>
  </si>
  <si>
    <t>LASIK</t>
  </si>
  <si>
    <t>Pupilloplasty</t>
  </si>
  <si>
    <t>Vitrectomy</t>
  </si>
  <si>
    <t>Wound resuture due to wound leak</t>
    <phoneticPr fontId="1" type="noConversion"/>
  </si>
  <si>
    <t>resolved within several weeks after subsequent surgery</t>
    <phoneticPr fontId="1" type="noConversion"/>
  </si>
  <si>
    <t>stent related</t>
    <phoneticPr fontId="1" type="noConversion"/>
  </si>
  <si>
    <t>Craven</t>
    <phoneticPr fontId="1" type="noConversion"/>
  </si>
  <si>
    <t>#11199과 같은 trial</t>
    <phoneticPr fontId="1" type="noConversion"/>
  </si>
  <si>
    <t>IOP ≤21 mm Hg without medication</t>
    <phoneticPr fontId="1" type="noConversion"/>
  </si>
  <si>
    <r>
      <t xml:space="preserve">IOP reduction </t>
    </r>
    <r>
      <rPr>
        <sz val="10"/>
        <color theme="1"/>
        <rFont val="맑은 고딕"/>
        <family val="3"/>
        <charset val="129"/>
      </rPr>
      <t>≥</t>
    </r>
    <r>
      <rPr>
        <sz val="10"/>
        <color theme="1"/>
        <rFont val="맑은 고딕"/>
        <family val="3"/>
        <charset val="129"/>
        <scheme val="minor"/>
      </rPr>
      <t>20% without medication</t>
    </r>
    <phoneticPr fontId="1" type="noConversion"/>
  </si>
  <si>
    <t>54, 69</t>
    <phoneticPr fontId="1" type="noConversion"/>
  </si>
  <si>
    <t>45, 60</t>
    <phoneticPr fontId="1" type="noConversion"/>
  </si>
  <si>
    <t>42, 57</t>
    <phoneticPr fontId="1" type="noConversion"/>
  </si>
  <si>
    <t>37, 51</t>
    <phoneticPr fontId="1" type="noConversion"/>
  </si>
  <si>
    <t>Difference
(90% CI)</t>
    <phoneticPr fontId="1" type="noConversion"/>
  </si>
  <si>
    <t>12(1, 22)</t>
    <phoneticPr fontId="1" type="noConversion"/>
  </si>
  <si>
    <t>9(-2, 19)</t>
    <phoneticPr fontId="1" type="noConversion"/>
  </si>
  <si>
    <t>After medication washout</t>
  </si>
  <si>
    <t>#11199와 같음</t>
    <phoneticPr fontId="1" type="noConversion"/>
  </si>
  <si>
    <t>Cataract surgery-Vitreous removal/vitrectomy</t>
    <phoneticPr fontId="1" type="noConversion"/>
  </si>
  <si>
    <t>Cataract surgery-IOP removal and replacement (torn IOL haptic)</t>
    <phoneticPr fontId="1" type="noConversion"/>
  </si>
  <si>
    <t>through m24</t>
    <phoneticPr fontId="1" type="noConversion"/>
  </si>
  <si>
    <t>Stent implantation-Intraoperative stent removal and replacement</t>
    <phoneticPr fontId="1" type="noConversion"/>
  </si>
  <si>
    <t>Stent implantation-Stent malposition</t>
    <phoneticPr fontId="1" type="noConversion"/>
  </si>
  <si>
    <t>Stent implantation-Iris touch</t>
    <phoneticPr fontId="1" type="noConversion"/>
  </si>
  <si>
    <t>Stent implantation-Endothelial touch</t>
    <phoneticPr fontId="1" type="noConversion"/>
  </si>
  <si>
    <t>NA</t>
    <phoneticPr fontId="1" type="noConversion"/>
  </si>
  <si>
    <t>Posterior capsule opacification</t>
  </si>
  <si>
    <t>Stent obstruction</t>
  </si>
  <si>
    <t>Conjunctival irritation due to hypotensive medication</t>
    <phoneticPr fontId="1" type="noConversion"/>
  </si>
  <si>
    <t>Disc hemorrhage</t>
  </si>
  <si>
    <t>iStent inject with Cataract Surgery</t>
    <phoneticPr fontId="1" type="noConversion"/>
  </si>
  <si>
    <t>수술성공율</t>
    <phoneticPr fontId="1" type="noConversion"/>
  </si>
  <si>
    <t>%</t>
    <phoneticPr fontId="1" type="noConversion"/>
  </si>
  <si>
    <t>a clinically significant (≥20%) reduction in medication-free DIOP from baseline at 24 months</t>
    <phoneticPr fontId="1" type="noConversion"/>
  </si>
  <si>
    <t>m24</t>
    <phoneticPr fontId="1" type="noConversion"/>
  </si>
  <si>
    <t>24-month DIOP reduction from baseline without medication</t>
    <phoneticPr fontId="1" type="noConversion"/>
  </si>
  <si>
    <t>평균안압</t>
    <phoneticPr fontId="1" type="noConversion"/>
  </si>
  <si>
    <t>unmediated</t>
    <phoneticPr fontId="1" type="noConversion"/>
  </si>
  <si>
    <t xml:space="preserve">unmediated, did not undergo secondary surgical interventions to lower IOP </t>
    <phoneticPr fontId="1" type="noConversion"/>
  </si>
  <si>
    <t>약물사용수 없는 비율</t>
    <phoneticPr fontId="1" type="noConversion"/>
  </si>
  <si>
    <t>m6</t>
    <phoneticPr fontId="1" type="noConversion"/>
  </si>
  <si>
    <t>m12</t>
    <phoneticPr fontId="1" type="noConversion"/>
  </si>
  <si>
    <t>medication-free and did not require additional surgeries</t>
    <phoneticPr fontId="1" type="noConversion"/>
  </si>
  <si>
    <t>개수</t>
    <phoneticPr fontId="1" type="noConversion"/>
  </si>
  <si>
    <t>m23</t>
    <phoneticPr fontId="1" type="noConversion"/>
  </si>
  <si>
    <t>pre</t>
    <phoneticPr fontId="1" type="noConversion"/>
  </si>
  <si>
    <t>약물사용수 변화량△</t>
    <phoneticPr fontId="1" type="noConversion"/>
  </si>
  <si>
    <t>Samuelson</t>
    <phoneticPr fontId="1" type="noConversion"/>
  </si>
  <si>
    <t>Ocular surface disease</t>
  </si>
  <si>
    <t>Stent obstruction, partial or complete, regardless of how long the obstruction is present</t>
    <phoneticPr fontId="1" type="noConversion"/>
  </si>
  <si>
    <t>Any intraocular inflammation (not preexisting) remaining or arising after the protocol’s specified medication regimen is complete</t>
    <phoneticPr fontId="1" type="noConversion"/>
  </si>
  <si>
    <t>Secondary surgical intervention</t>
    <phoneticPr fontId="1" type="noConversion"/>
  </si>
  <si>
    <t>Ocular allergies</t>
    <phoneticPr fontId="1" type="noConversion"/>
  </si>
  <si>
    <t>Loss of BSCVA of  2 lines ( 10 letters on ETDRS chart) at or after 3 mos postoperatively</t>
    <phoneticPr fontId="1" type="noConversion"/>
  </si>
  <si>
    <t>Posterior vitreous detachment</t>
    <phoneticPr fontId="1" type="noConversion"/>
  </si>
  <si>
    <t>Foreign body sensation</t>
    <phoneticPr fontId="1" type="noConversion"/>
  </si>
  <si>
    <t>Blurred vision/visual disturbance</t>
    <phoneticPr fontId="1" type="noConversion"/>
  </si>
  <si>
    <t>Extraocular inflammation</t>
    <phoneticPr fontId="1" type="noConversion"/>
  </si>
  <si>
    <t>Epiretinal membrane</t>
    <phoneticPr fontId="1" type="noConversion"/>
  </si>
  <si>
    <r>
      <t xml:space="preserve">IOP increase </t>
    </r>
    <r>
      <rPr>
        <sz val="10"/>
        <color theme="1"/>
        <rFont val="맑은 고딕"/>
        <family val="3"/>
        <charset val="129"/>
      </rPr>
      <t>≥</t>
    </r>
    <r>
      <rPr>
        <sz val="10"/>
        <color theme="1"/>
        <rFont val="맑은 고딕"/>
        <family val="3"/>
        <charset val="129"/>
        <scheme val="minor"/>
      </rPr>
      <t>10 mmHg vs. baseline IOP occurring at month ≥1</t>
    </r>
    <phoneticPr fontId="1" type="noConversion"/>
  </si>
  <si>
    <t>Perioperative ocular pain within 14 days of surgery</t>
  </si>
  <si>
    <t>Vitreous floaters</t>
  </si>
  <si>
    <t>Corneal abrasion</t>
  </si>
  <si>
    <t>Corneal opacity</t>
  </si>
  <si>
    <t>Hyperemia</t>
  </si>
  <si>
    <t>Nonproliferative diabetic retinopathy</t>
  </si>
  <si>
    <t>IOP increase requiring management with oral or intravenous medications or with surgical intervention at month ≥1</t>
    <phoneticPr fontId="1" type="noConversion"/>
  </si>
  <si>
    <t>NA</t>
    <phoneticPr fontId="1" type="noConversion"/>
  </si>
  <si>
    <t>Difference
(95% CI)</t>
    <phoneticPr fontId="1" type="noConversion"/>
  </si>
  <si>
    <t>-0.7 (-8.6, 1.7)</t>
    <phoneticPr fontId="1" type="noConversion"/>
  </si>
  <si>
    <t>1.5 (-2.8, 5.8)</t>
    <phoneticPr fontId="1" type="noConversion"/>
  </si>
  <si>
    <t>-0.4 (-4.2, 5.0)</t>
    <phoneticPr fontId="1" type="noConversion"/>
  </si>
  <si>
    <t>-0.5 (-4.2, 3.1)</t>
    <phoneticPr fontId="1" type="noConversion"/>
  </si>
  <si>
    <t>-1.6 (-5.6, 2.3)</t>
    <phoneticPr fontId="1" type="noConversion"/>
  </si>
  <si>
    <t>0.7 (-2.1, 3.4)</t>
    <phoneticPr fontId="1" type="noConversion"/>
  </si>
  <si>
    <t>2.3 (0.8, 3.8)</t>
    <phoneticPr fontId="1" type="noConversion"/>
  </si>
  <si>
    <t>-0.2 (-3.4, 3.0)</t>
    <phoneticPr fontId="1" type="noConversion"/>
  </si>
  <si>
    <t>1.2 (-0.9, 3.4)</t>
    <phoneticPr fontId="1" type="noConversion"/>
  </si>
  <si>
    <t>-0.4 (-3.6, 2.7)</t>
    <phoneticPr fontId="1" type="noConversion"/>
  </si>
  <si>
    <t>-1.3 (-4.8, 2.3)</t>
    <phoneticPr fontId="1" type="noConversion"/>
  </si>
  <si>
    <t>-1.5 (-4.5, 1.5)</t>
    <phoneticPr fontId="1" type="noConversion"/>
  </si>
  <si>
    <t>-5.1 (-9.4, -0.8)</t>
    <phoneticPr fontId="1" type="noConversion"/>
  </si>
  <si>
    <t>-2.0 (-4.9, 0.9)</t>
    <phoneticPr fontId="1" type="noConversion"/>
  </si>
  <si>
    <t>-2.3 (-5.1, 0.6)</t>
    <phoneticPr fontId="1" type="noConversion"/>
  </si>
  <si>
    <t>baseline~m24</t>
    <phoneticPr fontId="1" type="noConversion"/>
  </si>
  <si>
    <t>The mean percent change in endothelial cell density (ECD)</t>
    <phoneticPr fontId="1" type="noConversion"/>
  </si>
  <si>
    <t xml:space="preserve"> '-13.1% (SD, 12.4; 95% CI, -14.4 to -11.8) for the treatment group and -12.3% (SD, 12.7%; 95% CI, -14.8 to -9.8) for the control group</t>
    <phoneticPr fontId="1" type="noConversion"/>
  </si>
  <si>
    <t>percentage of eyes with an ECL &gt;30%</t>
    <phoneticPr fontId="1" type="noConversion"/>
  </si>
  <si>
    <t>most substantial decline in ECD</t>
    <phoneticPr fontId="1" type="noConversion"/>
  </si>
  <si>
    <t>the rate of decline was minimal thereafter</t>
    <phoneticPr fontId="1" type="noConversion"/>
  </si>
  <si>
    <t>Singh</t>
    <phoneticPr fontId="1" type="noConversion"/>
  </si>
  <si>
    <t>≥ 20% reduction in medication-free DIOP from baseline at 24 months</t>
    <phoneticPr fontId="1" type="noConversion"/>
  </si>
  <si>
    <t>without the use of any medications</t>
    <phoneticPr fontId="1" type="noConversion"/>
  </si>
  <si>
    <t>becoming medication-free at two years</t>
    <phoneticPr fontId="1" type="noConversion"/>
  </si>
  <si>
    <t>&lt;25mmHg</t>
    <phoneticPr fontId="1" type="noConversion"/>
  </si>
  <si>
    <r>
      <rPr>
        <sz val="10"/>
        <color theme="1"/>
        <rFont val="맑은 고딕"/>
        <family val="3"/>
        <charset val="129"/>
      </rPr>
      <t>≥</t>
    </r>
    <r>
      <rPr>
        <sz val="10"/>
        <color theme="1"/>
        <rFont val="맑은 고딕"/>
        <family val="3"/>
        <charset val="129"/>
        <scheme val="minor"/>
      </rPr>
      <t>25 to &lt;30</t>
    </r>
    <phoneticPr fontId="1" type="noConversion"/>
  </si>
  <si>
    <r>
      <rPr>
        <sz val="10"/>
        <color theme="1"/>
        <rFont val="맑은 고딕"/>
        <family val="3"/>
        <charset val="129"/>
      </rPr>
      <t>≥</t>
    </r>
    <r>
      <rPr>
        <sz val="10"/>
        <color theme="1"/>
        <rFont val="맑은 고딕"/>
        <family val="3"/>
        <charset val="129"/>
        <scheme val="minor"/>
      </rPr>
      <t>30</t>
    </r>
    <phoneticPr fontId="1" type="noConversion"/>
  </si>
  <si>
    <t>&lt;0.05</t>
    <phoneticPr fontId="1" type="noConversion"/>
  </si>
  <si>
    <t>There were no unanticipated adverse events and no cases of significant inflammatory responses, myopic shift, choroidal hemorrhage or effusion, hypotony, stent dislocation or migration, significant hyphema, corneal decompensation, shallow anterior chamber, cyclodialysis, or endophthalmitis.</t>
    <phoneticPr fontId="1" type="noConversion"/>
  </si>
  <si>
    <t>Kozera</t>
    <phoneticPr fontId="1" type="noConversion"/>
  </si>
  <si>
    <t>baseline</t>
    <phoneticPr fontId="1" type="noConversion"/>
  </si>
  <si>
    <t>IOP washout</t>
  </si>
  <si>
    <t>d1</t>
    <phoneticPr fontId="1" type="noConversion"/>
  </si>
  <si>
    <t>d7</t>
    <phoneticPr fontId="1" type="noConversion"/>
  </si>
  <si>
    <t>m1</t>
    <phoneticPr fontId="1" type="noConversion"/>
  </si>
  <si>
    <t>m3</t>
    <phoneticPr fontId="1" type="noConversion"/>
  </si>
  <si>
    <t>IOP washout &lt;26</t>
  </si>
  <si>
    <t>IOP washout ≥26</t>
  </si>
  <si>
    <t>IOP washout ≥26</t>
    <phoneticPr fontId="1" type="noConversion"/>
  </si>
  <si>
    <t>59.0, 97.1</t>
    <phoneticPr fontId="1" type="noConversion"/>
  </si>
  <si>
    <t>21.5, 59.4</t>
    <phoneticPr fontId="1" type="noConversion"/>
  </si>
  <si>
    <t>0.9, 23.5</t>
    <phoneticPr fontId="1" type="noConversion"/>
  </si>
  <si>
    <t>0.1, 18.3</t>
    <phoneticPr fontId="1" type="noConversion"/>
  </si>
  <si>
    <r>
      <rPr>
        <sz val="10"/>
        <color theme="1"/>
        <rFont val="맑은 고딕"/>
        <family val="3"/>
        <charset val="129"/>
      </rPr>
      <t>≥</t>
    </r>
    <r>
      <rPr>
        <sz val="10"/>
        <color theme="1"/>
        <rFont val="맑은 고딕"/>
        <family val="3"/>
        <charset val="129"/>
        <scheme val="minor"/>
      </rPr>
      <t>50%</t>
    </r>
    <r>
      <rPr>
        <sz val="11"/>
        <color theme="1"/>
        <rFont val="맑은 고딕"/>
        <family val="2"/>
        <charset val="129"/>
        <scheme val="minor"/>
      </rPr>
      <t/>
    </r>
    <phoneticPr fontId="1" type="noConversion"/>
  </si>
  <si>
    <t>63.1, 93.9</t>
    <phoneticPr fontId="1" type="noConversion"/>
  </si>
  <si>
    <t>2.3, 28.2</t>
    <phoneticPr fontId="1" type="noConversion"/>
  </si>
  <si>
    <t>0.9, 23.50</t>
    <phoneticPr fontId="1" type="noConversion"/>
  </si>
  <si>
    <t>35.7, 73.6</t>
    <phoneticPr fontId="1" type="noConversion"/>
  </si>
  <si>
    <t>10.3, 43.5</t>
    <phoneticPr fontId="1" type="noConversion"/>
  </si>
  <si>
    <t>0.1, 17.8</t>
    <phoneticPr fontId="1" type="noConversion"/>
  </si>
  <si>
    <t>0, 11.9</t>
    <phoneticPr fontId="1" type="noConversion"/>
  </si>
  <si>
    <t>32.5, 70.6</t>
    <phoneticPr fontId="1" type="noConversion"/>
  </si>
  <si>
    <t>79.4, 100</t>
    <phoneticPr fontId="1" type="noConversion"/>
  </si>
  <si>
    <t>54.4, 96</t>
    <phoneticPr fontId="1" type="noConversion"/>
  </si>
  <si>
    <t>19.8, 70.1</t>
    <phoneticPr fontId="1" type="noConversion"/>
  </si>
  <si>
    <t>0.2, 30.2</t>
    <phoneticPr fontId="1" type="noConversion"/>
  </si>
  <si>
    <t>69.8, 99.8</t>
    <phoneticPr fontId="1" type="noConversion"/>
  </si>
  <si>
    <t>47.6, 92.7</t>
    <phoneticPr fontId="1" type="noConversion"/>
  </si>
  <si>
    <t>7.3, 52.4</t>
    <phoneticPr fontId="1" type="noConversion"/>
  </si>
  <si>
    <t>42.1, 99.6</t>
    <phoneticPr fontId="1" type="noConversion"/>
  </si>
  <si>
    <t>9.9, 81.6</t>
    <phoneticPr fontId="1" type="noConversion"/>
  </si>
  <si>
    <t>0, 40.9</t>
    <phoneticPr fontId="1" type="noConversion"/>
  </si>
  <si>
    <t>18.4, 90.1</t>
    <phoneticPr fontId="1" type="noConversion"/>
  </si>
  <si>
    <t>0.0, 40.9</t>
    <phoneticPr fontId="1" type="noConversion"/>
  </si>
  <si>
    <t>IOP washout &lt;26</t>
    <phoneticPr fontId="1" type="noConversion"/>
  </si>
  <si>
    <t>There were no significant differences in the safety profile between the 2 groups nor subgroups. No significant intraoperative complications were noted after iStent implantation with cataract surgery.</t>
    <phoneticPr fontId="1" type="noConversion"/>
  </si>
  <si>
    <t>microhyphema</t>
    <phoneticPr fontId="1" type="noConversion"/>
  </si>
  <si>
    <t>postoperative</t>
  </si>
  <si>
    <t>subconjunctival hemorrhage</t>
    <phoneticPr fontId="1" type="noConversion"/>
  </si>
  <si>
    <t>spontaneously resolved within a week of surgery without sequelae</t>
    <phoneticPr fontId="1" type="noConversion"/>
  </si>
  <si>
    <t>corneal edema related to an increase in IOP</t>
    <phoneticPr fontId="1" type="noConversion"/>
  </si>
  <si>
    <t>resolved within 1 week</t>
    <phoneticPr fontId="1" type="noConversion"/>
  </si>
  <si>
    <t>Viral corneal inflammation</t>
    <phoneticPr fontId="1" type="noConversion"/>
  </si>
  <si>
    <t>resolving within 1 month with no visual complications</t>
    <phoneticPr fontId="1" type="noConversion"/>
  </si>
  <si>
    <t>Ferna´ndez-Barrientos</t>
    <phoneticPr fontId="1" type="noConversion"/>
  </si>
  <si>
    <t>two stents and cataract surgery</t>
  </si>
  <si>
    <t>w1-2</t>
    <phoneticPr fontId="1" type="noConversion"/>
  </si>
  <si>
    <t>malposition of the stents</t>
    <phoneticPr fontId="1" type="noConversion"/>
  </si>
  <si>
    <t>No further complication occurred during the follow-up for these malpositioned stents.</t>
    <phoneticPr fontId="1" type="noConversion"/>
  </si>
  <si>
    <t>selective trabeculoplasty</t>
    <phoneticPr fontId="1" type="noConversion"/>
  </si>
  <si>
    <t>who did not reach their target IOP</t>
    <phoneticPr fontId="1" type="noConversion"/>
  </si>
  <si>
    <t>Fea</t>
    <phoneticPr fontId="1" type="noConversion"/>
  </si>
  <si>
    <t>m15</t>
    <phoneticPr fontId="1" type="noConversion"/>
  </si>
  <si>
    <t>m16</t>
    <phoneticPr fontId="1" type="noConversion"/>
  </si>
  <si>
    <t>did not require ocular hypotensive medication</t>
    <phoneticPr fontId="1" type="noConversion"/>
  </si>
  <si>
    <t>there were no reported adverse events related to stent implantation.</t>
    <phoneticPr fontId="1" type="noConversion"/>
  </si>
  <si>
    <t>ruptured capsule</t>
    <phoneticPr fontId="1" type="noConversion"/>
  </si>
  <si>
    <t>malpositioned</t>
    <phoneticPr fontId="1" type="noConversion"/>
  </si>
  <si>
    <t>adverse 
event</t>
    <phoneticPr fontId="1" type="noConversion"/>
  </si>
  <si>
    <t>complications</t>
  </si>
  <si>
    <t>postoperative complications</t>
    <phoneticPr fontId="1" type="noConversion"/>
  </si>
  <si>
    <t>washout</t>
    <phoneticPr fontId="1" type="noConversion"/>
  </si>
  <si>
    <t>m48</t>
    <phoneticPr fontId="1" type="noConversion"/>
  </si>
  <si>
    <t>NS</t>
    <phoneticPr fontId="1" type="noConversion"/>
  </si>
  <si>
    <t>No postoperative stent-related adverse events were observed
no secondary surgical intervention was required to control IOP.</t>
    <phoneticPr fontId="1" type="noConversion"/>
  </si>
  <si>
    <t>Ordonez</t>
    <phoneticPr fontId="1" type="noConversion"/>
  </si>
  <si>
    <t>콜롬비아 페소(pesso)를 달러로 환율: a mean exchange rate of COP 3000 for USD 1.</t>
    <phoneticPr fontId="1" type="noConversion"/>
  </si>
  <si>
    <t>대조군명</t>
    <phoneticPr fontId="1" type="noConversion"/>
  </si>
  <si>
    <t>중재군명</t>
    <phoneticPr fontId="1" type="noConversion"/>
  </si>
  <si>
    <t>iStent+Timolol</t>
    <phoneticPr fontId="1" type="noConversion"/>
  </si>
  <si>
    <t>Lasesr selective trabeculoplasty+Timolol+Dorzolamida</t>
    <phoneticPr fontId="1" type="noConversion"/>
  </si>
  <si>
    <t>미국 달러</t>
    <phoneticPr fontId="1" type="noConversion"/>
  </si>
  <si>
    <t>any availability value to pay</t>
    <phoneticPr fontId="1" type="noConversion"/>
  </si>
  <si>
    <r>
      <rPr>
        <sz val="10"/>
        <color theme="1"/>
        <rFont val="맑은 고딕"/>
        <family val="3"/>
        <charset val="129"/>
      </rPr>
      <t xml:space="preserve">· </t>
    </r>
    <r>
      <rPr>
        <sz val="10"/>
        <color theme="1"/>
        <rFont val="맑은 고딕"/>
        <family val="2"/>
        <charset val="129"/>
        <scheme val="minor"/>
      </rPr>
      <t>비용효과적임
·</t>
    </r>
    <r>
      <rPr>
        <sz val="10"/>
        <color theme="1"/>
        <rFont val="맑은 고딕"/>
        <family val="3"/>
        <charset val="129"/>
        <scheme val="minor"/>
      </rPr>
      <t xml:space="preserve"> </t>
    </r>
    <r>
      <rPr>
        <sz val="10"/>
        <color theme="1"/>
        <rFont val="맑은 고딕"/>
        <family val="2"/>
        <charset val="129"/>
        <scheme val="minor"/>
      </rPr>
      <t>지불 의향 곡선(willingness to pay curve)에서 스텐트 삽입술은 지불할 가용성 가치와 함께 선택 전략이 될 확률이 100%</t>
    </r>
    <phoneticPr fontId="1" type="noConversion"/>
  </si>
  <si>
    <t>Latanoprost+Timolol+Dorzolamide</t>
    <phoneticPr fontId="1" type="noConversion"/>
  </si>
  <si>
    <t>Bimatoprost+Timolol+Dorzolamide</t>
    <phoneticPr fontId="1" type="noConversion"/>
  </si>
  <si>
    <t>Travoprost+Timolol+Dorzolamide</t>
    <phoneticPr fontId="1" type="noConversion"/>
  </si>
  <si>
    <t>Patel</t>
    <phoneticPr fontId="1" type="noConversion"/>
  </si>
  <si>
    <t>캐나다 달러</t>
    <phoneticPr fontId="1" type="noConversion"/>
  </si>
  <si>
    <t>Medication alone</t>
    <phoneticPr fontId="1" type="noConversion"/>
  </si>
  <si>
    <t>모든 값</t>
    <phoneticPr fontId="1" type="noConversion"/>
  </si>
  <si>
    <t>· 모든 지불의사값에서 비용효과적임
(all willingness-to-pay (WTP) thresholds)</t>
    <phoneticPr fontId="1" type="noConversion"/>
  </si>
  <si>
    <t>two iStent/
iStent Inject alone</t>
    <phoneticPr fontId="1" type="noConversion"/>
  </si>
  <si>
    <t>Guedes</t>
    <phoneticPr fontId="1" type="noConversion"/>
  </si>
  <si>
    <t>iStent inject</t>
    <phoneticPr fontId="1" type="noConversion"/>
  </si>
  <si>
    <t>medical treatment</t>
  </si>
  <si>
    <t>브라질 달러</t>
    <phoneticPr fontId="1" type="noConversion"/>
  </si>
  <si>
    <t>R$19,856.98</t>
    <phoneticPr fontId="1" type="noConversion"/>
  </si>
  <si>
    <t>R$8,564.02</t>
    <phoneticPr fontId="1" type="noConversion"/>
  </si>
  <si>
    <t>· iStent inject®는 녹내장의 진행률을 감소시키며, 안약, 여과수술 및 합병증 치료와 관련된 미래비용도 감소하였음
· ICER값은 R$ 6,429.3-7,550.97/PFLY
· iStent inject는 1차 요법 실패 후 수용 가능한 비용으로 녹내장 진행을 감소시키는 전략임</t>
    <phoneticPr fontId="1" type="noConversion"/>
  </si>
  <si>
    <t>iStent vs. medication</t>
    <phoneticPr fontId="1" type="noConversion"/>
  </si>
  <si>
    <t>istent inject or two stent vs. medication</t>
    <phoneticPr fontId="1" type="noConversion"/>
  </si>
  <si>
    <t>Ahmed</t>
    <phoneticPr fontId="1" type="noConversion"/>
  </si>
  <si>
    <t>iStent Inject + cataract surgery</t>
    <phoneticPr fontId="1" type="noConversion"/>
  </si>
  <si>
    <t>cataract surgery</t>
  </si>
  <si>
    <t>incremental cost-utility ratio</t>
    <phoneticPr fontId="1" type="noConversion"/>
  </si>
  <si>
    <t>progression-free 
life-years (PFLY)</t>
    <phoneticPr fontId="1" type="noConversion"/>
  </si>
  <si>
    <t>–$104/QALY</t>
    <phoneticPr fontId="1" type="noConversion"/>
  </si>
  <si>
    <t>–$59/QALY</t>
    <phoneticPr fontId="1" type="noConversion"/>
  </si>
  <si>
    <t>–$77/QALY</t>
    <phoneticPr fontId="1" type="noConversion"/>
  </si>
  <si>
    <t>–$90/QALY</t>
    <phoneticPr fontId="1" type="noConversion"/>
  </si>
  <si>
    <t>–C$938,161.3/QALY</t>
    <phoneticPr fontId="1" type="noConversion"/>
  </si>
  <si>
    <t>R$7,550.97/PFLY</t>
    <phoneticPr fontId="1" type="noConversion"/>
  </si>
  <si>
    <t>-C$16,691/QALY</t>
    <phoneticPr fontId="1" type="noConversion"/>
  </si>
  <si>
    <t>비용-효용
비용-효과</t>
    <phoneticPr fontId="1" type="noConversion"/>
  </si>
  <si>
    <t>C$50,000/QALY</t>
    <phoneticPr fontId="1" type="noConversion"/>
  </si>
  <si>
    <t>· 백내장 수술 중 iStent Inject를 함께 이식하는 것은 백내장 수술 단독에 비해 경증에서 중등도의 OAG 환자에서 안압을 줄이는 데 비용 효과적임</t>
    <phoneticPr fontId="1" type="noConversion"/>
  </si>
  <si>
    <t>Bartelt-Hofer</t>
    <phoneticPr fontId="1" type="noConversion"/>
  </si>
  <si>
    <t>R$94,761 per PFLY</t>
    <phoneticPr fontId="1" type="noConversion"/>
  </si>
  <si>
    <t>유로</t>
    <phoneticPr fontId="1" type="noConversion"/>
  </si>
  <si>
    <t>iStent 1개 + cataract surgery</t>
    <phoneticPr fontId="1" type="noConversion"/>
  </si>
  <si>
    <t>iStent 2개 + cataract surgery</t>
  </si>
  <si>
    <t>moderate POAG</t>
    <phoneticPr fontId="1" type="noConversion"/>
  </si>
  <si>
    <t>1 GDP per capita in the country (€43,433.87)</t>
    <phoneticPr fontId="1" type="noConversion"/>
  </si>
  <si>
    <t>· 두 개의 stent로 수술받은 군에서 장기적으로 비용-효용이 있는 대안이었음
· 또한, 질병전이 모형에서 advanced 질병상태에 비해 중등도 개방각 녹내장 환자에서 조기 치료가 좀더 이점을 가지고 있음</t>
    <phoneticPr fontId="1" type="noConversion"/>
  </si>
  <si>
    <t>Nieland</t>
    <phoneticPr fontId="1" type="noConversion"/>
  </si>
  <si>
    <t>iStent+cataract surgery vs. cataract surgery</t>
    <phoneticPr fontId="1" type="noConversion"/>
  </si>
  <si>
    <r>
      <rPr>
        <sz val="10"/>
        <color theme="1"/>
        <rFont val="맑은 고딕"/>
        <family val="3"/>
        <charset val="129"/>
        <scheme val="minor"/>
      </rPr>
      <t>€</t>
    </r>
    <r>
      <rPr>
        <sz val="10"/>
        <color theme="1"/>
        <rFont val="맑은 고딕"/>
        <family val="2"/>
        <charset val="129"/>
        <scheme val="minor"/>
      </rPr>
      <t>30,000 per QALY</t>
    </r>
    <phoneticPr fontId="1" type="noConversion"/>
  </si>
  <si>
    <t>· 안압을 낮추는데 iStent inject+백내장 수술 중재는백내장 단독 수술에 비해 비용-효과적인 대안이였음</t>
    <phoneticPr fontId="1" type="noConversion"/>
  </si>
  <si>
    <t>Teus</t>
  </si>
  <si>
    <r>
      <t>€</t>
    </r>
    <r>
      <rPr>
        <sz val="10"/>
        <color theme="1"/>
        <rFont val="맑은 고딕"/>
        <family val="2"/>
        <charset val="129"/>
        <scheme val="minor"/>
      </rPr>
      <t>30,000/QALY</t>
    </r>
  </si>
  <si>
    <t>12,676.48/QALY</t>
  </si>
  <si>
    <t>· iStent Inject와 백내장 수술은 백내장 수술 단독에 비해 비용 효과적이며 비용 절감 대안임</t>
    <phoneticPr fontId="1" type="noConversion"/>
  </si>
  <si>
    <t>Fea</t>
    <phoneticPr fontId="1" type="noConversion"/>
  </si>
  <si>
    <r>
      <t>€</t>
    </r>
    <r>
      <rPr>
        <sz val="10"/>
        <color theme="1"/>
        <rFont val="맑은 고딕"/>
        <family val="2"/>
        <charset val="129"/>
        <scheme val="minor"/>
      </rPr>
      <t>13,037/QALY</t>
    </r>
  </si>
  <si>
    <t>€50,000 per QALY</t>
    <phoneticPr fontId="1" type="noConversion"/>
  </si>
  <si>
    <t>· iStent Inject와 백내장 수술은 백내장 수술 단독에 비해 경증 및 중등도 POAG 환자에서 비용 효과적이였음</t>
    <phoneticPr fontId="1" type="noConversion"/>
  </si>
  <si>
    <t>Healey</t>
    <phoneticPr fontId="1" type="noConversion"/>
  </si>
  <si>
    <t>호주 달러</t>
    <phoneticPr fontId="1" type="noConversion"/>
  </si>
  <si>
    <t>iStent/iStent Inject + cataract surgery</t>
    <phoneticPr fontId="1" type="noConversion"/>
  </si>
  <si>
    <t>iStent/iStent Inject</t>
  </si>
  <si>
    <t>medical management</t>
  </si>
  <si>
    <t>A$2430/QALY</t>
    <phoneticPr fontId="1" type="noConversion"/>
  </si>
  <si>
    <t>A$14644/QALY</t>
    <phoneticPr fontId="1" type="noConversion"/>
  </si>
  <si>
    <t>A$50,000 per QALY</t>
    <phoneticPr fontId="1" type="noConversion"/>
  </si>
  <si>
    <t>· 수용가능한 임계값을 기준으로 POAG환자에서 iStent삽입술은 비용-효과적인 중재였음</t>
    <phoneticPr fontId="1" type="noConversion"/>
  </si>
  <si>
    <t>$A46,400 ?? An increase in $A10,000 from a mean incremental cost per QALY of $A46,400 reduced the probability of listing by 0.06 (95% CI 0.04 to 0.1).</t>
    <phoneticPr fontId="1" type="noConversion"/>
  </si>
  <si>
    <t>Sood</t>
    <phoneticPr fontId="1" type="noConversion"/>
  </si>
  <si>
    <t>미국 달러</t>
    <phoneticPr fontId="1" type="noConversion"/>
  </si>
  <si>
    <t>50,000/QALY</t>
    <phoneticPr fontId="1" type="noConversion"/>
  </si>
  <si>
    <t>· 비용 효과적이였음</t>
    <phoneticPr fontId="1" type="noConversion"/>
  </si>
  <si>
    <t>비용분석방법</t>
    <phoneticPr fontId="1" type="noConversion"/>
  </si>
  <si>
    <t>Berdahl</t>
    <phoneticPr fontId="1" type="noConversion"/>
  </si>
  <si>
    <t>누적비용</t>
    <phoneticPr fontId="1" type="noConversion"/>
  </si>
  <si>
    <t>1년</t>
    <phoneticPr fontId="1" type="noConversion"/>
  </si>
  <si>
    <t>2년</t>
    <phoneticPr fontId="1" type="noConversion"/>
  </si>
  <si>
    <t>3년</t>
    <phoneticPr fontId="1" type="noConversion"/>
  </si>
  <si>
    <t>4년</t>
  </si>
  <si>
    <t>5년</t>
  </si>
  <si>
    <t>0년(시작)</t>
    <phoneticPr fontId="1" type="noConversion"/>
  </si>
  <si>
    <t>medication</t>
    <phoneticPr fontId="1" type="noConversion"/>
  </si>
  <si>
    <t>SLT</t>
    <phoneticPr fontId="1" type="noConversion"/>
  </si>
  <si>
    <t>309.47/환자당</t>
    <phoneticPr fontId="1" type="noConversion"/>
  </si>
  <si>
    <t>군간 거의 유사</t>
    <phoneticPr fontId="1" type="noConversion"/>
  </si>
  <si>
    <t>미국 달러</t>
    <phoneticPr fontId="1" type="noConversion"/>
  </si>
  <si>
    <t>스텐트 삽입술이 평균 1796.70/환자당 비용 절감</t>
  </si>
  <si>
    <t>Iordanous</t>
  </si>
  <si>
    <t>캐나다 달러</t>
    <phoneticPr fontId="1" type="noConversion"/>
  </si>
  <si>
    <t>1년</t>
    <phoneticPr fontId="1" type="noConversion"/>
  </si>
  <si>
    <t>2년</t>
  </si>
  <si>
    <t>3년</t>
  </si>
  <si>
    <t>6년</t>
  </si>
  <si>
    <t>monodrug</t>
    <phoneticPr fontId="1" type="noConversion"/>
  </si>
  <si>
    <t>bidrug</t>
    <phoneticPr fontId="1" type="noConversion"/>
  </si>
  <si>
    <t>tridrug</t>
    <phoneticPr fontId="1" type="noConversion"/>
  </si>
  <si>
    <t>누적 비용차이(약물-iStent삽입술)</t>
    <phoneticPr fontId="1" type="noConversion"/>
  </si>
  <si>
    <t>결론</t>
    <phoneticPr fontId="1" type="noConversion"/>
  </si>
  <si>
    <t>비용절감액</t>
    <phoneticPr fontId="1" type="noConversion"/>
  </si>
  <si>
    <t>약물-iStent 삽입술</t>
    <phoneticPr fontId="1" type="noConversion"/>
  </si>
  <si>
    <t>SLT-iStent</t>
    <phoneticPr fontId="1" type="noConversion"/>
  </si>
  <si>
    <t>iStent삽입술은 약물비용에 비해 약간의 비용절감(modest cost savings)을 제공</t>
    <phoneticPr fontId="1" type="noConversion"/>
  </si>
  <si>
    <t>삶의 질, 환자에 대한 직접, 간접비용에 대한 추가 분석이 필요함</t>
    <phoneticPr fontId="1" type="noConversion"/>
  </si>
  <si>
    <t>2 iStents</t>
    <phoneticPr fontId="1" type="noConversion"/>
  </si>
  <si>
    <t>두 개 스텐트삽입술은 약물사용에 있어 장기적으로 직접적인 비용절감(direct savings)을 이룸</t>
    <phoneticPr fontId="1" type="noConversion"/>
  </si>
  <si>
    <t>결과</t>
    <phoneticPr fontId="1" type="noConversion"/>
  </si>
  <si>
    <t>Ngan</t>
    <phoneticPr fontId="1" type="noConversion"/>
  </si>
  <si>
    <t>1154/QALY</t>
    <phoneticPr fontId="1" type="noConversion"/>
  </si>
  <si>
    <t>뉴질랜드 달러</t>
    <phoneticPr fontId="1" type="noConversion"/>
  </si>
  <si>
    <t>분석방법: 비용최소화분석</t>
    <phoneticPr fontId="1" type="noConversion"/>
  </si>
  <si>
    <t>비용: 직접비용 산출</t>
  </si>
  <si>
    <t>비용: 직접비용 산출</t>
    <phoneticPr fontId="1" type="noConversion"/>
  </si>
  <si>
    <t>약물비용</t>
    <phoneticPr fontId="1" type="noConversion"/>
  </si>
  <si>
    <t>Bimatoprost 0.03% (Bimatoprost Actavis)</t>
    <phoneticPr fontId="1" type="noConversion"/>
  </si>
  <si>
    <t>약물군</t>
    <phoneticPr fontId="1" type="noConversion"/>
  </si>
  <si>
    <t>Latanaprost 0.005% (Hysite)</t>
    <phoneticPr fontId="1" type="noConversion"/>
  </si>
  <si>
    <t>Travoprost 0.004% (Travatan)</t>
    <phoneticPr fontId="1" type="noConversion"/>
  </si>
  <si>
    <t>Beta-blockers</t>
  </si>
  <si>
    <t>Betaxolol 0.25% (Betoptic S)</t>
  </si>
  <si>
    <t>Betaxolol 0.5% (Betoptic)</t>
  </si>
  <si>
    <t>Levobunolol 0.25% (Betagan)</t>
  </si>
  <si>
    <t>Levobunolol 0.5% (Betagan)</t>
  </si>
  <si>
    <t>Timolol 0.25% (Arrow-Timolol)</t>
  </si>
  <si>
    <t>Timolol 0.5% (Arrow-Timolol)</t>
  </si>
  <si>
    <t>Timoptol-XE 0.25%</t>
  </si>
  <si>
    <t>Timoptol-XE 0.5%</t>
  </si>
  <si>
    <t>Beta-blocker compound preparations</t>
  </si>
  <si>
    <t>Brimonidine tartrate 0.2% + timolol 0.5% (Combigan)</t>
    <phoneticPr fontId="1" type="noConversion"/>
  </si>
  <si>
    <t>Dorzolamide 2% + timolol 0.5% (Arrow-Dortim)</t>
    <phoneticPr fontId="1" type="noConversion"/>
  </si>
  <si>
    <t>Sympathomimetics</t>
  </si>
  <si>
    <t>Brimonidine tartrate 0.2% (Arrow-Brimonidine)</t>
    <phoneticPr fontId="1" type="noConversion"/>
  </si>
  <si>
    <t>Carbonic anhydrase inhibitors</t>
  </si>
  <si>
    <t>Brinzolamide 1% (Azopt)</t>
  </si>
  <si>
    <t>Miotics</t>
  </si>
  <si>
    <t>Pilocarpine hydrochloride 0.5% (Isopto Carpine)</t>
    <phoneticPr fontId="1" type="noConversion"/>
  </si>
  <si>
    <t>Pilocarpine hydrochloride 1% (Isopto Carpine)</t>
    <phoneticPr fontId="1" type="noConversion"/>
  </si>
  <si>
    <t>Pilocarpine hydrochloride 2% (Isopto Carpine)</t>
    <phoneticPr fontId="1" type="noConversion"/>
  </si>
  <si>
    <t>Pilocarpine nitrate 2% (Minims Pilocarpine Nitrate)</t>
    <phoneticPr fontId="1" type="noConversion"/>
  </si>
  <si>
    <t xml:space="preserve">Prostaglandin analogues and prostamides </t>
    <phoneticPr fontId="1" type="noConversion"/>
  </si>
  <si>
    <t>전체</t>
    <phoneticPr fontId="1" type="noConversion"/>
  </si>
  <si>
    <t>연간 안약비용과 iStent 비용을 비교하면 5년 이내 19개 약물 중 3개(15.8%), 10년 이내 9개(47.3%), 15년 이내 12개(63.2%)의 약물비용과 동등해짐</t>
    <phoneticPr fontId="1" type="noConversion"/>
  </si>
  <si>
    <t>iStent삽입술은 백내장 수술을 받는 녹내장 환자에서 더 비싼 (more expensive) 국소 녹내장 약물을 사용하는 환자에게 비용-효과적인 치료법으로 여겨짐</t>
    <phoneticPr fontId="1" type="noConversion"/>
  </si>
  <si>
    <t>iStent 1200뉴질랜드 달러와와 동등 연도</t>
    <phoneticPr fontId="1" type="noConversion"/>
  </si>
  <si>
    <t>-iStent비용: 1200달러(현지 유통업체 비용)</t>
    <phoneticPr fontId="1" type="noConversion"/>
  </si>
  <si>
    <t>-점안액과 동등해지는 연도(손익익분기점, breaken level)=iStent 시술비용(procedure cost)/연간 점안액비용</t>
    <phoneticPr fontId="1" type="noConversion"/>
  </si>
  <si>
    <t>-녹내장 관련 약물</t>
    <phoneticPr fontId="1" type="noConversion"/>
  </si>
  <si>
    <t>-치료된 눈의 합병증</t>
    <phoneticPr fontId="1" type="noConversion"/>
  </si>
  <si>
    <t>-약물비용: 2016년 뉴질랜드 제약관리청(Pharmaceutical Management Agency (Pharmac))</t>
    <phoneticPr fontId="1" type="noConversion"/>
  </si>
  <si>
    <t>분석방법: 마콥모형</t>
    <phoneticPr fontId="1" type="noConversion"/>
  </si>
  <si>
    <t>- 약물비용(온타리오주 처방기준), 약물 처방비용, 처방빈도</t>
    <phoneticPr fontId="1" type="noConversion"/>
  </si>
  <si>
    <t>- iStent비용: 현지 업체</t>
    <phoneticPr fontId="1" type="noConversion"/>
  </si>
  <si>
    <t>-수술비용(일회용품 포함)</t>
    <phoneticPr fontId="1" type="noConversion"/>
  </si>
  <si>
    <t>-각 장치의 start-up비용, surgeons'fee 는 제외</t>
    <phoneticPr fontId="1" type="noConversion"/>
  </si>
  <si>
    <t>분석방법: 누적비용산출</t>
    <phoneticPr fontId="1" type="noConversion"/>
  </si>
  <si>
    <t>-시술비용</t>
    <phoneticPr fontId="1" type="noConversion"/>
  </si>
  <si>
    <t>할인율</t>
    <phoneticPr fontId="1" type="noConversion"/>
  </si>
  <si>
    <t>iridodialysis</t>
    <phoneticPr fontId="1" type="noConversion"/>
  </si>
  <si>
    <t>during 24m</t>
    <phoneticPr fontId="1" type="noConversion"/>
  </si>
  <si>
    <t>NA</t>
    <phoneticPr fontId="1" type="noConversion"/>
  </si>
  <si>
    <t>additional glaucoma surgery</t>
    <phoneticPr fontId="1" type="noConversion"/>
  </si>
  <si>
    <t>posterior capsular opacification treated with Nd:YAG capsulotomy</t>
    <phoneticPr fontId="1" type="noConversion"/>
  </si>
  <si>
    <t>unrelated to iStent implantation</t>
    <phoneticPr fontId="1" type="noConversion"/>
  </si>
  <si>
    <t>no secondary surgical intervention was required to control IOP.</t>
    <phoneticPr fontId="1" type="noConversion"/>
  </si>
  <si>
    <t>~48m</t>
    <phoneticPr fontId="1" type="noConversion"/>
  </si>
  <si>
    <t>~m12</t>
    <phoneticPr fontId="1" type="noConversion"/>
  </si>
  <si>
    <t>~15m</t>
    <phoneticPr fontId="1" type="noConversion"/>
  </si>
  <si>
    <t>~12m</t>
    <phoneticPr fontId="1" type="noConversion"/>
  </si>
  <si>
    <t>adverse event</t>
    <phoneticPr fontId="1" type="noConversion"/>
  </si>
  <si>
    <t>Elevated IOP–other</t>
  </si>
  <si>
    <t>Elevated IOP requiring treatment with oral or intravenous medications or with surgical intervention</t>
    <phoneticPr fontId="1" type="noConversion"/>
  </si>
  <si>
    <t>~m12</t>
    <phoneticPr fontId="1" type="noConversion"/>
  </si>
  <si>
    <t>~m24</t>
    <phoneticPr fontId="1" type="noConversion"/>
  </si>
  <si>
    <t>intraoperative: resolved by day 1</t>
    <phoneticPr fontId="1" type="noConversion"/>
  </si>
  <si>
    <t>Subconjunctival hemorrhage</t>
    <phoneticPr fontId="1" type="noConversion"/>
  </si>
  <si>
    <t>Iritis</t>
    <phoneticPr fontId="1" type="noConversion"/>
  </si>
  <si>
    <t>Iris atrophy</t>
    <phoneticPr fontId="1" type="noConversion"/>
  </si>
  <si>
    <t>Posterior capsular opacification</t>
    <phoneticPr fontId="1" type="noConversion"/>
  </si>
  <si>
    <t>약물 추가된 사람을 빼서 산출하였음</t>
    <phoneticPr fontId="1" type="noConversion"/>
  </si>
  <si>
    <t>연번</t>
  </si>
  <si>
    <t>연번</t>
    <phoneticPr fontId="1" type="noConversion"/>
  </si>
  <si>
    <t>Ref. ID</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</si>
</sst>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4" formatCode="\$#,##0_);[Red]\(\$#,##0\)"/>
    <numFmt numFmtId="26" formatCode="\$#,##0.00_);[Red]\(\$#,##0.00\)"/>
    <numFmt numFmtId="176" formatCode="[$€-2]\ #,##0;[Red]\-[$€-2]\ #,##0"/>
    <numFmt numFmtId="177" formatCode="[$€-2]\ #,##0.00;[Red]\-[$€-2]\ #,##0.00"/>
    <numFmt numFmtId="178" formatCode="0.0"/>
  </numFmts>
  <fonts count="20" x14ac:knownFonts="1">
    <font>
      <sz val="11"/>
      <color theme="1"/>
      <name val="맑은 고딕"/>
      <family val="2"/>
      <charset val="129"/>
      <scheme val="minor"/>
    </font>
    <font>
      <sz val="8"/>
      <name val="맑은 고딕"/>
      <family val="2"/>
      <charset val="129"/>
      <scheme val="minor"/>
    </font>
    <font>
      <sz val="10"/>
      <color theme="1"/>
      <name val="맑은 고딕"/>
      <family val="2"/>
      <charset val="129"/>
      <scheme val="minor"/>
    </font>
    <font>
      <b/>
      <sz val="10"/>
      <color theme="1"/>
      <name val="맑은 고딕"/>
      <family val="3"/>
      <charset val="129"/>
      <scheme val="minor"/>
    </font>
    <font>
      <sz val="10"/>
      <color theme="1"/>
      <name val="맑은 고딕"/>
      <family val="3"/>
      <charset val="129"/>
      <scheme val="minor"/>
    </font>
    <font>
      <sz val="11"/>
      <color theme="1"/>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9"/>
      <color indexed="81"/>
      <name val="Tahoma"/>
      <family val="2"/>
    </font>
    <font>
      <b/>
      <sz val="9"/>
      <color indexed="81"/>
      <name val="Tahoma"/>
      <family val="2"/>
    </font>
    <font>
      <sz val="9"/>
      <color indexed="81"/>
      <name val="돋움"/>
      <family val="3"/>
      <charset val="129"/>
    </font>
    <font>
      <sz val="10"/>
      <color theme="1"/>
      <name val="맑은 고딕"/>
      <family val="3"/>
      <charset val="129"/>
    </font>
    <font>
      <sz val="9"/>
      <color theme="1"/>
      <name val="맑은 고딕"/>
      <family val="3"/>
      <charset val="129"/>
      <scheme val="minor"/>
    </font>
    <font>
      <b/>
      <sz val="10"/>
      <color rgb="FF006100"/>
      <name val="맑은 고딕"/>
      <family val="3"/>
      <charset val="129"/>
      <scheme val="minor"/>
    </font>
    <font>
      <b/>
      <sz val="10"/>
      <color rgb="FF9C6500"/>
      <name val="맑은 고딕"/>
      <family val="3"/>
      <charset val="129"/>
      <scheme val="minor"/>
    </font>
    <font>
      <b/>
      <sz val="10"/>
      <color rgb="FF9C0006"/>
      <name val="맑은 고딕"/>
      <family val="3"/>
      <charset val="129"/>
      <scheme val="minor"/>
    </font>
    <font>
      <sz val="10"/>
      <color rgb="FFFF0000"/>
      <name val="맑은 고딕"/>
      <family val="3"/>
      <charset val="129"/>
      <scheme val="minor"/>
    </font>
    <font>
      <sz val="10"/>
      <name val="맑은 고딕"/>
      <family val="3"/>
      <charset val="129"/>
      <scheme val="minor"/>
    </font>
    <font>
      <b/>
      <sz val="11"/>
      <color theme="1"/>
      <name val="맑은 고딕"/>
      <family val="3"/>
      <charset val="129"/>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79998168889431442"/>
        <bgColor indexed="65"/>
      </patternFill>
    </fill>
    <fill>
      <patternFill patternType="solid">
        <fgColor theme="4" tint="0.79998168889431442"/>
        <bgColor indexed="65"/>
      </patternFill>
    </fill>
    <fill>
      <patternFill patternType="solid">
        <fgColor theme="6" tint="0.59999389629810485"/>
        <bgColor indexed="65"/>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7">
    <xf numFmtId="0" fontId="0" fillId="0" borderId="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cellStyleXfs>
  <cellXfs count="155">
    <xf numFmtId="0" fontId="0" fillId="0" borderId="0" xfId="0">
      <alignment vertical="center"/>
    </xf>
    <xf numFmtId="0" fontId="3" fillId="5" borderId="1" xfId="4" applyFont="1" applyBorder="1" applyAlignment="1" applyProtection="1">
      <alignment horizontal="center" vertical="center"/>
    </xf>
    <xf numFmtId="0" fontId="4" fillId="0" borderId="0" xfId="0" applyFont="1" applyProtection="1">
      <alignment vertical="center"/>
    </xf>
    <xf numFmtId="0" fontId="14" fillId="2" borderId="1" xfId="1" applyFont="1" applyBorder="1" applyAlignment="1" applyProtection="1">
      <alignment horizontal="center" vertical="center"/>
    </xf>
    <xf numFmtId="0" fontId="15" fillId="4" borderId="1" xfId="3"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Protection="1">
      <alignment vertical="center"/>
    </xf>
    <xf numFmtId="0" fontId="17" fillId="0" borderId="1" xfId="0" applyFont="1" applyBorder="1" applyProtection="1">
      <alignment vertical="center"/>
    </xf>
    <xf numFmtId="0" fontId="17" fillId="0" borderId="1" xfId="0" applyFont="1" applyBorder="1" applyAlignment="1" applyProtection="1">
      <alignment horizontal="center" vertical="center"/>
    </xf>
    <xf numFmtId="178" fontId="17" fillId="0" borderId="1" xfId="0" applyNumberFormat="1" applyFont="1" applyBorder="1" applyProtection="1">
      <alignment vertical="center"/>
    </xf>
    <xf numFmtId="0" fontId="17" fillId="0" borderId="7" xfId="0" applyFont="1" applyBorder="1" applyProtection="1">
      <alignment vertical="center"/>
    </xf>
    <xf numFmtId="0" fontId="4" fillId="0" borderId="7" xfId="0" applyFont="1" applyBorder="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xf>
    <xf numFmtId="0" fontId="13" fillId="0" borderId="1" xfId="0" applyFont="1" applyBorder="1" applyAlignment="1" applyProtection="1">
      <alignment vertical="center" wrapText="1"/>
    </xf>
    <xf numFmtId="0" fontId="18" fillId="0" borderId="1" xfId="0" applyFont="1" applyBorder="1" applyProtection="1">
      <alignment vertical="center"/>
    </xf>
    <xf numFmtId="0" fontId="4" fillId="0" borderId="1" xfId="0" applyFont="1" applyBorder="1" applyAlignment="1" applyProtection="1">
      <alignment horizontal="left" vertical="center"/>
    </xf>
    <xf numFmtId="0" fontId="4" fillId="0" borderId="0" xfId="0" applyFont="1" applyAlignment="1" applyProtection="1">
      <alignment horizontal="center" vertical="center"/>
    </xf>
    <xf numFmtId="0" fontId="16" fillId="3" borderId="1" xfId="2" applyFont="1" applyBorder="1" applyAlignment="1" applyProtection="1">
      <alignment horizontal="center" vertical="center"/>
    </xf>
    <xf numFmtId="0" fontId="4" fillId="0" borderId="1" xfId="0" quotePrefix="1" applyFont="1" applyBorder="1" applyProtection="1">
      <alignment vertical="center"/>
    </xf>
    <xf numFmtId="0" fontId="4" fillId="0" borderId="0" xfId="0" applyFont="1" applyAlignment="1" applyProtection="1">
      <alignment vertical="center"/>
    </xf>
    <xf numFmtId="178" fontId="4" fillId="0" borderId="1" xfId="0" applyNumberFormat="1" applyFont="1" applyBorder="1" applyProtection="1">
      <alignment vertical="center"/>
    </xf>
    <xf numFmtId="0" fontId="4" fillId="0" borderId="1" xfId="0" applyFont="1" applyBorder="1" applyAlignment="1" applyProtection="1">
      <alignment horizontal="left" vertical="center" wrapText="1"/>
    </xf>
    <xf numFmtId="0" fontId="17" fillId="0" borderId="1" xfId="0" applyFont="1" applyBorder="1" applyAlignment="1" applyProtection="1">
      <alignment vertical="center"/>
    </xf>
    <xf numFmtId="0" fontId="0" fillId="0" borderId="0" xfId="0" applyProtection="1">
      <alignment vertical="center"/>
    </xf>
    <xf numFmtId="0" fontId="14" fillId="2" borderId="7" xfId="1" applyFont="1" applyBorder="1" applyAlignment="1" applyProtection="1">
      <alignment horizontal="center" vertical="center"/>
    </xf>
    <xf numFmtId="0" fontId="14" fillId="2" borderId="1" xfId="1" applyFont="1" applyBorder="1" applyAlignment="1" applyProtection="1">
      <alignment horizontal="center" vertical="center" wrapText="1"/>
    </xf>
    <xf numFmtId="0" fontId="16" fillId="3" borderId="1" xfId="2" applyFont="1" applyBorder="1" applyAlignment="1" applyProtection="1">
      <alignment horizontal="center" vertical="center" wrapText="1"/>
    </xf>
    <xf numFmtId="0" fontId="3" fillId="0" borderId="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left" vertical="center"/>
    </xf>
    <xf numFmtId="3" fontId="2" fillId="0" borderId="1" xfId="0" applyNumberFormat="1" applyFont="1" applyBorder="1" applyAlignment="1" applyProtection="1">
      <alignment horizontal="left" vertical="center"/>
    </xf>
    <xf numFmtId="24" fontId="2" fillId="0" borderId="1" xfId="0" applyNumberFormat="1"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 xfId="0" applyFont="1" applyBorder="1" applyAlignment="1" applyProtection="1">
      <alignment horizontal="left" vertical="center" wrapText="1"/>
    </xf>
    <xf numFmtId="4" fontId="2" fillId="0" borderId="1" xfId="0" applyNumberFormat="1" applyFont="1" applyBorder="1" applyAlignment="1" applyProtection="1">
      <alignment horizontal="left" vertical="center"/>
    </xf>
    <xf numFmtId="0" fontId="3" fillId="0" borderId="4" xfId="0" applyFont="1" applyBorder="1" applyAlignment="1" applyProtection="1">
      <alignment horizontal="left" vertical="center"/>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Alignment="1" applyProtection="1">
      <alignment horizontal="left" vertical="center"/>
    </xf>
    <xf numFmtId="4" fontId="2" fillId="0" borderId="0" xfId="0" applyNumberFormat="1" applyFont="1" applyAlignment="1" applyProtection="1">
      <alignment horizontal="left" vertical="center"/>
    </xf>
    <xf numFmtId="0" fontId="0" fillId="0" borderId="1" xfId="0" applyBorder="1" applyAlignment="1" applyProtection="1">
      <alignment horizontal="left" vertical="center"/>
    </xf>
    <xf numFmtId="0" fontId="2" fillId="0" borderId="1" xfId="0" quotePrefix="1" applyFont="1" applyBorder="1" applyAlignment="1" applyProtection="1">
      <alignment horizontal="left" vertical="center"/>
    </xf>
    <xf numFmtId="176" fontId="2" fillId="0" borderId="1" xfId="0" applyNumberFormat="1" applyFont="1" applyBorder="1" applyAlignment="1" applyProtection="1">
      <alignment horizontal="left" vertical="center"/>
    </xf>
    <xf numFmtId="177" fontId="2" fillId="0" borderId="1" xfId="0" applyNumberFormat="1" applyFont="1" applyBorder="1" applyAlignment="1" applyProtection="1">
      <alignment horizontal="left" vertical="center"/>
    </xf>
    <xf numFmtId="26" fontId="2" fillId="0" borderId="1" xfId="0" applyNumberFormat="1" applyFont="1" applyBorder="1" applyAlignment="1" applyProtection="1">
      <alignment horizontal="left" vertical="center"/>
    </xf>
    <xf numFmtId="0" fontId="2" fillId="0" borderId="0" xfId="0" applyFont="1" applyProtection="1">
      <alignment vertical="center"/>
    </xf>
    <xf numFmtId="0" fontId="3" fillId="8" borderId="1" xfId="6"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4" fillId="0" borderId="0" xfId="0" applyFont="1" applyAlignment="1" applyProtection="1">
      <alignment horizontal="left" vertical="center"/>
    </xf>
    <xf numFmtId="0" fontId="4" fillId="8"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0" fillId="0" borderId="0" xfId="0" applyAlignment="1" applyProtection="1">
      <alignment horizontal="left" vertical="center"/>
    </xf>
    <xf numFmtId="0" fontId="4" fillId="0" borderId="0" xfId="0" quotePrefix="1" applyFont="1" applyAlignment="1" applyProtection="1">
      <alignment horizontal="left" vertical="center"/>
    </xf>
    <xf numFmtId="0" fontId="2" fillId="0" borderId="0" xfId="0" quotePrefix="1" applyFont="1" applyAlignment="1" applyProtection="1">
      <alignment horizontal="left" vertical="center"/>
    </xf>
    <xf numFmtId="0" fontId="4" fillId="0" borderId="12"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quotePrefix="1" applyFont="1" applyBorder="1" applyAlignment="1" applyProtection="1">
      <alignment horizontal="left" vertical="center"/>
    </xf>
    <xf numFmtId="0" fontId="4" fillId="0" borderId="9" xfId="0" applyFont="1" applyBorder="1" applyAlignment="1" applyProtection="1">
      <alignment horizontal="left" vertical="center"/>
    </xf>
    <xf numFmtId="0" fontId="0" fillId="0" borderId="1" xfId="0" applyBorder="1" applyProtection="1">
      <alignment vertical="center"/>
    </xf>
    <xf numFmtId="0" fontId="4" fillId="0" borderId="0" xfId="0" applyFont="1" applyFill="1" applyBorder="1" applyAlignment="1" applyProtection="1">
      <alignment horizontal="left" vertical="center"/>
    </xf>
    <xf numFmtId="0" fontId="2" fillId="0" borderId="0" xfId="0" applyFont="1" applyBorder="1" applyProtection="1">
      <alignment vertical="center"/>
    </xf>
    <xf numFmtId="0" fontId="4" fillId="0" borderId="0" xfId="0" applyFont="1" applyBorder="1" applyProtection="1">
      <alignment vertical="center"/>
    </xf>
    <xf numFmtId="0" fontId="0" fillId="0" borderId="0" xfId="0" applyBorder="1" applyProtection="1">
      <alignmen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1" xfId="0" applyFont="1" applyBorder="1" applyProtection="1">
      <alignment vertical="center"/>
    </xf>
    <xf numFmtId="0" fontId="4" fillId="8" borderId="1" xfId="0"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9" xfId="0" applyBorder="1" applyProtection="1">
      <alignment vertical="center"/>
    </xf>
    <xf numFmtId="0" fontId="4" fillId="0" borderId="9" xfId="0" applyFont="1" applyFill="1" applyBorder="1" applyAlignment="1" applyProtection="1">
      <alignment horizontal="left" vertical="center"/>
    </xf>
    <xf numFmtId="0" fontId="4" fillId="0" borderId="9" xfId="0" applyFont="1" applyBorder="1" applyProtection="1">
      <alignment vertical="center"/>
    </xf>
    <xf numFmtId="0" fontId="4" fillId="0" borderId="12" xfId="0" applyFont="1" applyBorder="1" applyProtection="1">
      <alignment vertical="center"/>
    </xf>
    <xf numFmtId="0" fontId="0" fillId="0" borderId="12" xfId="0" applyBorder="1" applyProtection="1">
      <alignment vertical="center"/>
    </xf>
    <xf numFmtId="0" fontId="2" fillId="0" borderId="12" xfId="0" applyFont="1" applyBorder="1" applyAlignment="1" applyProtection="1">
      <alignment horizontal="left" vertical="center"/>
    </xf>
    <xf numFmtId="0" fontId="2" fillId="0" borderId="12" xfId="0" applyFont="1" applyBorder="1" applyProtection="1">
      <alignment vertical="center"/>
    </xf>
    <xf numFmtId="0" fontId="4" fillId="0" borderId="12" xfId="0" applyFont="1" applyFill="1" applyBorder="1" applyAlignment="1" applyProtection="1">
      <alignment horizontal="left" vertical="center"/>
    </xf>
    <xf numFmtId="0" fontId="3" fillId="0" borderId="0" xfId="0" applyFont="1" applyBorder="1" applyProtection="1">
      <alignment vertical="center"/>
    </xf>
    <xf numFmtId="0" fontId="4" fillId="0" borderId="0" xfId="0" quotePrefix="1" applyFont="1" applyBorder="1" applyProtection="1">
      <alignment vertical="center"/>
    </xf>
    <xf numFmtId="0" fontId="3" fillId="8" borderId="7" xfId="6" applyFont="1" applyFill="1" applyBorder="1" applyAlignment="1" applyProtection="1">
      <alignment horizontal="center" vertical="center"/>
    </xf>
    <xf numFmtId="0" fontId="2" fillId="0" borderId="13"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4" fillId="0" borderId="13" xfId="0" applyFont="1" applyBorder="1" applyAlignment="1" applyProtection="1">
      <alignment horizontal="left" vertical="center"/>
    </xf>
    <xf numFmtId="0" fontId="0" fillId="0" borderId="13" xfId="0" applyBorder="1" applyAlignment="1" applyProtection="1">
      <alignment horizontal="left" vertical="center"/>
    </xf>
    <xf numFmtId="0" fontId="0" fillId="0" borderId="10" xfId="0" applyBorder="1" applyAlignment="1" applyProtection="1">
      <alignment horizontal="left" vertical="center"/>
    </xf>
    <xf numFmtId="0" fontId="0" fillId="0" borderId="13" xfId="0" applyBorder="1" applyProtection="1">
      <alignment vertical="center"/>
    </xf>
    <xf numFmtId="0" fontId="4" fillId="0" borderId="14" xfId="0" applyFont="1" applyBorder="1" applyAlignment="1" applyProtection="1">
      <alignment horizontal="left" vertical="center"/>
    </xf>
    <xf numFmtId="0" fontId="4" fillId="0" borderId="10" xfId="0" applyFont="1" applyBorder="1" applyAlignment="1" applyProtection="1">
      <alignment horizontal="left" vertical="center"/>
    </xf>
    <xf numFmtId="0" fontId="2" fillId="0" borderId="14" xfId="0" applyFont="1" applyBorder="1" applyAlignment="1" applyProtection="1">
      <alignment horizontal="left" vertical="center"/>
    </xf>
    <xf numFmtId="0" fontId="0" fillId="0" borderId="10" xfId="0" applyBorder="1" applyProtection="1">
      <alignment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4" xfId="0" applyBorder="1" applyAlignment="1" applyProtection="1">
      <alignment horizontal="center" vertical="center"/>
    </xf>
    <xf numFmtId="0" fontId="19" fillId="8"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5" borderId="1" xfId="4" applyFont="1" applyBorder="1" applyAlignment="1" applyProtection="1">
      <alignment horizontal="center" vertical="center"/>
    </xf>
    <xf numFmtId="0" fontId="3" fillId="5" borderId="1" xfId="4" applyFont="1" applyBorder="1" applyAlignment="1" applyProtection="1">
      <alignment horizontal="center" vertical="center" wrapText="1"/>
    </xf>
    <xf numFmtId="0" fontId="14" fillId="2" borderId="1" xfId="1" applyFont="1" applyBorder="1" applyAlignment="1" applyProtection="1">
      <alignment horizontal="center" vertical="center"/>
    </xf>
    <xf numFmtId="0" fontId="15" fillId="4" borderId="1" xfId="3"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left" vertical="center" wrapText="1"/>
    </xf>
    <xf numFmtId="0" fontId="14" fillId="2" borderId="5" xfId="1" applyFont="1" applyBorder="1" applyAlignment="1" applyProtection="1">
      <alignment horizontal="center" vertical="center"/>
    </xf>
    <xf numFmtId="0" fontId="14" fillId="2" borderId="6" xfId="1" applyFont="1" applyBorder="1" applyAlignment="1" applyProtection="1">
      <alignment horizontal="center" vertical="center"/>
    </xf>
    <xf numFmtId="0" fontId="14" fillId="2" borderId="7" xfId="1" applyFont="1" applyBorder="1" applyAlignment="1" applyProtection="1">
      <alignment horizontal="center" vertical="center"/>
    </xf>
    <xf numFmtId="0" fontId="15" fillId="4" borderId="5" xfId="3" applyFont="1" applyBorder="1" applyAlignment="1" applyProtection="1">
      <alignment horizontal="center" vertical="center"/>
    </xf>
    <xf numFmtId="0" fontId="15" fillId="4" borderId="6" xfId="3" applyFont="1" applyBorder="1" applyAlignment="1" applyProtection="1">
      <alignment horizontal="center" vertical="center"/>
    </xf>
    <xf numFmtId="0" fontId="15" fillId="4" borderId="7" xfId="3" applyFont="1" applyBorder="1" applyAlignment="1" applyProtection="1">
      <alignment horizontal="center" vertical="center"/>
    </xf>
    <xf numFmtId="0" fontId="16" fillId="3" borderId="2" xfId="2" applyFont="1" applyBorder="1" applyAlignment="1" applyProtection="1">
      <alignment horizontal="center" vertical="center"/>
    </xf>
    <xf numFmtId="0" fontId="16" fillId="3" borderId="3" xfId="2" applyFont="1" applyBorder="1" applyAlignment="1" applyProtection="1">
      <alignment horizontal="center" vertical="center"/>
    </xf>
    <xf numFmtId="0" fontId="16" fillId="3" borderId="4" xfId="2" applyFont="1" applyBorder="1" applyAlignment="1" applyProtection="1">
      <alignment horizontal="center" vertical="center"/>
    </xf>
    <xf numFmtId="0" fontId="16" fillId="3" borderId="1" xfId="2"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14" fillId="2" borderId="2" xfId="1" applyFont="1" applyBorder="1" applyAlignment="1" applyProtection="1">
      <alignment horizontal="center" vertical="center"/>
    </xf>
    <xf numFmtId="0" fontId="14" fillId="2" borderId="4" xfId="1" applyFont="1" applyBorder="1" applyAlignment="1" applyProtection="1">
      <alignment horizontal="center" vertical="center"/>
    </xf>
    <xf numFmtId="0" fontId="15" fillId="4" borderId="2" xfId="3" applyFont="1" applyBorder="1" applyAlignment="1" applyProtection="1">
      <alignment horizontal="center" vertical="center"/>
    </xf>
    <xf numFmtId="0" fontId="15" fillId="4" borderId="4" xfId="3" applyFont="1" applyBorder="1" applyAlignment="1" applyProtection="1">
      <alignment horizontal="center" vertical="center"/>
    </xf>
    <xf numFmtId="0" fontId="3" fillId="8"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7" borderId="11" xfId="6" applyFont="1" applyBorder="1" applyAlignment="1" applyProtection="1">
      <alignment horizontal="center" vertical="center"/>
    </xf>
    <xf numFmtId="0" fontId="3" fillId="7" borderId="8" xfId="6"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6" fillId="3" borderId="8" xfId="2" applyFont="1" applyBorder="1" applyAlignment="1" applyProtection="1">
      <alignment horizontal="center" vertical="center"/>
    </xf>
    <xf numFmtId="0" fontId="16" fillId="3" borderId="9" xfId="2" applyFont="1" applyBorder="1" applyAlignment="1" applyProtection="1">
      <alignment horizontal="center" vertical="center"/>
    </xf>
    <xf numFmtId="0" fontId="16" fillId="3" borderId="10" xfId="2" applyFont="1" applyBorder="1" applyAlignment="1" applyProtection="1">
      <alignment horizontal="center" vertical="center"/>
    </xf>
    <xf numFmtId="0" fontId="14" fillId="2" borderId="9" xfId="1" applyFont="1" applyBorder="1" applyAlignment="1" applyProtection="1">
      <alignment horizontal="center" vertical="center"/>
    </xf>
    <xf numFmtId="0" fontId="14" fillId="2" borderId="10" xfId="1" applyFont="1" applyBorder="1" applyAlignment="1" applyProtection="1">
      <alignment horizontal="center" vertical="center"/>
    </xf>
    <xf numFmtId="0" fontId="3" fillId="6" borderId="1" xfId="5" applyFont="1" applyBorder="1" applyAlignment="1" applyProtection="1">
      <alignment horizontal="center" vertical="center" wrapText="1"/>
    </xf>
    <xf numFmtId="0" fontId="3" fillId="6" borderId="1" xfId="5"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3" fillId="7" borderId="1" xfId="6" applyFont="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4" fillId="8" borderId="4" xfId="0"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0" fillId="8" borderId="1" xfId="0" applyFill="1" applyBorder="1" applyAlignment="1" applyProtection="1">
      <alignment horizontal="center" vertical="center"/>
    </xf>
  </cellXfs>
  <cellStyles count="7">
    <cellStyle name="20% - 강조색1" xfId="5" builtinId="30"/>
    <cellStyle name="20% - 강조색5" xfId="4" builtinId="46"/>
    <cellStyle name="40% - 강조색3" xfId="6" builtinId="39"/>
    <cellStyle name="나쁨" xfId="2" builtinId="27"/>
    <cellStyle name="보통" xfId="3" builtinId="28"/>
    <cellStyle name="좋음" xfId="1" builtinId="2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92"/>
  <sheetViews>
    <sheetView zoomScale="85" zoomScaleNormal="85" workbookViewId="0">
      <pane xSplit="4" ySplit="3" topLeftCell="E4" activePane="bottomRight" state="frozen"/>
      <selection activeCell="W143" sqref="W143"/>
      <selection pane="topRight" activeCell="W143" sqref="W143"/>
      <selection pane="bottomLeft" activeCell="W143" sqref="W143"/>
      <selection pane="bottomRight" activeCell="AC50" sqref="AC50"/>
    </sheetView>
  </sheetViews>
  <sheetFormatPr defaultRowHeight="13.5" x14ac:dyDescent="0.3"/>
  <cols>
    <col min="1" max="1" width="5" style="17" bestFit="1" customWidth="1"/>
    <col min="2" max="2" width="7.375" style="17" bestFit="1" customWidth="1"/>
    <col min="3" max="3" width="5" style="17" bestFit="1" customWidth="1"/>
    <col min="4" max="4" width="9.625" style="17" bestFit="1" customWidth="1"/>
    <col min="5" max="5" width="6.375" style="17" bestFit="1" customWidth="1"/>
    <col min="6" max="6" width="12.5" style="2" customWidth="1"/>
    <col min="7" max="8" width="9" style="2"/>
    <col min="9" max="9" width="8.125" style="2" customWidth="1"/>
    <col min="10" max="10" width="9" style="2"/>
    <col min="11" max="11" width="15.75" style="2" customWidth="1"/>
    <col min="12" max="14" width="7" style="2" customWidth="1"/>
    <col min="15" max="15" width="9" style="2"/>
    <col min="16" max="18" width="6.375" style="2" customWidth="1"/>
    <col min="19" max="19" width="18.75" style="2" bestFit="1" customWidth="1"/>
    <col min="20" max="22" width="7.625" style="2" customWidth="1"/>
    <col min="23" max="23" width="9" style="2"/>
    <col min="24" max="26" width="6.5" style="2" customWidth="1"/>
    <col min="27" max="16384" width="9" style="2"/>
  </cols>
  <sheetData>
    <row r="1" spans="1:29" x14ac:dyDescent="0.3">
      <c r="A1" s="99" t="s">
        <v>522</v>
      </c>
      <c r="B1" s="100" t="s">
        <v>523</v>
      </c>
      <c r="C1" s="101" t="s">
        <v>0</v>
      </c>
      <c r="D1" s="101" t="s">
        <v>1</v>
      </c>
      <c r="E1" s="1" t="s">
        <v>20</v>
      </c>
      <c r="F1" s="101" t="s">
        <v>2</v>
      </c>
      <c r="G1" s="101"/>
      <c r="H1" s="101"/>
      <c r="I1" s="101"/>
      <c r="J1" s="101"/>
      <c r="K1" s="103" t="s">
        <v>6</v>
      </c>
      <c r="L1" s="103"/>
      <c r="M1" s="103"/>
      <c r="N1" s="103"/>
      <c r="O1" s="103"/>
      <c r="P1" s="103"/>
      <c r="Q1" s="103"/>
      <c r="R1" s="103"/>
      <c r="S1" s="104" t="s">
        <v>16</v>
      </c>
      <c r="T1" s="104"/>
      <c r="U1" s="104"/>
      <c r="V1" s="104"/>
      <c r="W1" s="104"/>
      <c r="X1" s="104"/>
      <c r="Y1" s="104"/>
      <c r="Z1" s="104"/>
      <c r="AA1" s="100" t="s">
        <v>17</v>
      </c>
      <c r="AB1" s="105" t="s">
        <v>187</v>
      </c>
      <c r="AC1" s="100" t="s">
        <v>5</v>
      </c>
    </row>
    <row r="2" spans="1:29" x14ac:dyDescent="0.3">
      <c r="A2" s="99"/>
      <c r="B2" s="100"/>
      <c r="C2" s="101"/>
      <c r="D2" s="101"/>
      <c r="E2" s="101" t="s">
        <v>21</v>
      </c>
      <c r="F2" s="101" t="s">
        <v>3</v>
      </c>
      <c r="G2" s="101" t="s">
        <v>4</v>
      </c>
      <c r="H2" s="101" t="s">
        <v>18</v>
      </c>
      <c r="I2" s="102" t="s">
        <v>19</v>
      </c>
      <c r="J2" s="101" t="s">
        <v>5</v>
      </c>
      <c r="K2" s="103" t="s">
        <v>7</v>
      </c>
      <c r="L2" s="111" t="s">
        <v>8</v>
      </c>
      <c r="M2" s="112"/>
      <c r="N2" s="112"/>
      <c r="O2" s="113"/>
      <c r="P2" s="103" t="s">
        <v>14</v>
      </c>
      <c r="Q2" s="103"/>
      <c r="R2" s="103"/>
      <c r="S2" s="104" t="s">
        <v>15</v>
      </c>
      <c r="T2" s="114" t="s">
        <v>8</v>
      </c>
      <c r="U2" s="115"/>
      <c r="V2" s="115"/>
      <c r="W2" s="116"/>
      <c r="X2" s="104" t="s">
        <v>14</v>
      </c>
      <c r="Y2" s="104"/>
      <c r="Z2" s="104"/>
      <c r="AA2" s="100"/>
      <c r="AB2" s="106"/>
      <c r="AC2" s="100"/>
    </row>
    <row r="3" spans="1:29" x14ac:dyDescent="0.3">
      <c r="A3" s="99"/>
      <c r="B3" s="100"/>
      <c r="C3" s="101"/>
      <c r="D3" s="101"/>
      <c r="E3" s="101"/>
      <c r="F3" s="101"/>
      <c r="G3" s="101"/>
      <c r="H3" s="101"/>
      <c r="I3" s="102"/>
      <c r="J3" s="101"/>
      <c r="K3" s="103"/>
      <c r="L3" s="3" t="s">
        <v>43</v>
      </c>
      <c r="M3" s="3" t="s">
        <v>10</v>
      </c>
      <c r="N3" s="3" t="s">
        <v>11</v>
      </c>
      <c r="O3" s="3" t="s">
        <v>96</v>
      </c>
      <c r="P3" s="3" t="s">
        <v>12</v>
      </c>
      <c r="Q3" s="3" t="s">
        <v>13</v>
      </c>
      <c r="R3" s="3" t="s">
        <v>9</v>
      </c>
      <c r="S3" s="104"/>
      <c r="T3" s="4" t="s">
        <v>43</v>
      </c>
      <c r="U3" s="4" t="s">
        <v>10</v>
      </c>
      <c r="V3" s="4" t="s">
        <v>11</v>
      </c>
      <c r="W3" s="4" t="s">
        <v>96</v>
      </c>
      <c r="X3" s="4" t="s">
        <v>12</v>
      </c>
      <c r="Y3" s="4" t="s">
        <v>13</v>
      </c>
      <c r="Z3" s="4" t="s">
        <v>9</v>
      </c>
      <c r="AA3" s="100"/>
      <c r="AB3" s="107"/>
      <c r="AC3" s="100"/>
    </row>
    <row r="4" spans="1:29" x14ac:dyDescent="0.3">
      <c r="A4" s="56">
        <v>7</v>
      </c>
      <c r="B4" s="5">
        <v>10976</v>
      </c>
      <c r="C4" s="5">
        <v>2016</v>
      </c>
      <c r="D4" s="5" t="s">
        <v>29</v>
      </c>
      <c r="E4" s="5">
        <v>1</v>
      </c>
      <c r="F4" s="6" t="s">
        <v>33</v>
      </c>
      <c r="G4" s="6"/>
      <c r="H4" s="6" t="s">
        <v>32</v>
      </c>
      <c r="I4" s="6" t="s">
        <v>34</v>
      </c>
      <c r="J4" s="6"/>
      <c r="K4" s="6" t="s">
        <v>31</v>
      </c>
      <c r="L4" s="6"/>
      <c r="M4" s="6"/>
      <c r="N4" s="6"/>
      <c r="O4" s="6"/>
      <c r="P4" s="6">
        <v>25.5</v>
      </c>
      <c r="Q4" s="6">
        <v>2.5</v>
      </c>
      <c r="R4" s="6">
        <v>54</v>
      </c>
      <c r="S4" s="6" t="s">
        <v>30</v>
      </c>
      <c r="T4" s="6"/>
      <c r="U4" s="6"/>
      <c r="V4" s="6"/>
      <c r="W4" s="6"/>
      <c r="X4" s="6">
        <v>25.1</v>
      </c>
      <c r="Y4" s="6">
        <v>4.5999999999999996</v>
      </c>
      <c r="Z4" s="6">
        <v>47</v>
      </c>
      <c r="AA4" s="6"/>
      <c r="AB4" s="6"/>
      <c r="AC4" s="6"/>
    </row>
    <row r="5" spans="1:29" x14ac:dyDescent="0.3">
      <c r="A5" s="56">
        <v>7</v>
      </c>
      <c r="B5" s="5">
        <v>10976</v>
      </c>
      <c r="C5" s="5">
        <v>2016</v>
      </c>
      <c r="D5" s="5" t="s">
        <v>29</v>
      </c>
      <c r="E5" s="5">
        <v>1</v>
      </c>
      <c r="F5" s="6" t="s">
        <v>33</v>
      </c>
      <c r="G5" s="6"/>
      <c r="H5" s="6" t="s">
        <v>32</v>
      </c>
      <c r="I5" s="6" t="s">
        <v>35</v>
      </c>
      <c r="J5" s="6"/>
      <c r="K5" s="6" t="s">
        <v>31</v>
      </c>
      <c r="L5" s="6"/>
      <c r="M5" s="6"/>
      <c r="N5" s="6"/>
      <c r="O5" s="6"/>
      <c r="P5" s="6">
        <v>15.2</v>
      </c>
      <c r="Q5" s="6"/>
      <c r="R5" s="6">
        <v>54</v>
      </c>
      <c r="S5" s="6" t="s">
        <v>30</v>
      </c>
      <c r="T5" s="6"/>
      <c r="U5" s="6"/>
      <c r="V5" s="6"/>
      <c r="W5" s="6"/>
      <c r="X5" s="6">
        <v>15</v>
      </c>
      <c r="Y5" s="6"/>
      <c r="Z5" s="6">
        <v>47</v>
      </c>
      <c r="AA5" s="6"/>
      <c r="AB5" s="6"/>
      <c r="AC5" s="6"/>
    </row>
    <row r="6" spans="1:29" x14ac:dyDescent="0.3">
      <c r="A6" s="56">
        <v>7</v>
      </c>
      <c r="B6" s="5">
        <v>10976</v>
      </c>
      <c r="C6" s="5">
        <v>2016</v>
      </c>
      <c r="D6" s="5" t="s">
        <v>29</v>
      </c>
      <c r="E6" s="5">
        <v>1</v>
      </c>
      <c r="F6" s="6" t="s">
        <v>33</v>
      </c>
      <c r="G6" s="6"/>
      <c r="H6" s="6" t="s">
        <v>32</v>
      </c>
      <c r="I6" s="6" t="s">
        <v>36</v>
      </c>
      <c r="J6" s="6"/>
      <c r="K6" s="6" t="s">
        <v>31</v>
      </c>
      <c r="L6" s="6"/>
      <c r="M6" s="6"/>
      <c r="N6" s="6"/>
      <c r="O6" s="6"/>
      <c r="P6" s="6">
        <v>15</v>
      </c>
      <c r="Q6" s="6"/>
      <c r="R6" s="6">
        <v>54</v>
      </c>
      <c r="S6" s="6" t="s">
        <v>30</v>
      </c>
      <c r="T6" s="6"/>
      <c r="U6" s="6"/>
      <c r="V6" s="6"/>
      <c r="W6" s="6"/>
      <c r="X6" s="6">
        <v>14.4</v>
      </c>
      <c r="Y6" s="6"/>
      <c r="Z6" s="6">
        <v>47</v>
      </c>
      <c r="AA6" s="6"/>
      <c r="AB6" s="6"/>
      <c r="AC6" s="6"/>
    </row>
    <row r="7" spans="1:29" x14ac:dyDescent="0.3">
      <c r="A7" s="56">
        <v>7</v>
      </c>
      <c r="B7" s="5">
        <v>10976</v>
      </c>
      <c r="C7" s="5">
        <v>2016</v>
      </c>
      <c r="D7" s="5" t="s">
        <v>29</v>
      </c>
      <c r="E7" s="5">
        <v>1</v>
      </c>
      <c r="F7" s="6" t="s">
        <v>33</v>
      </c>
      <c r="G7" s="6"/>
      <c r="H7" s="6" t="s">
        <v>32</v>
      </c>
      <c r="I7" s="6" t="s">
        <v>37</v>
      </c>
      <c r="J7" s="6"/>
      <c r="K7" s="6" t="s">
        <v>31</v>
      </c>
      <c r="L7" s="6"/>
      <c r="M7" s="6"/>
      <c r="N7" s="6"/>
      <c r="O7" s="6"/>
      <c r="P7" s="6">
        <v>14.2</v>
      </c>
      <c r="Q7" s="6"/>
      <c r="R7" s="6">
        <v>53</v>
      </c>
      <c r="S7" s="6" t="s">
        <v>30</v>
      </c>
      <c r="T7" s="6"/>
      <c r="U7" s="6"/>
      <c r="V7" s="6"/>
      <c r="W7" s="6"/>
      <c r="X7" s="6">
        <v>13.8</v>
      </c>
      <c r="Y7" s="6">
        <v>2</v>
      </c>
      <c r="Z7" s="6">
        <v>47</v>
      </c>
      <c r="AA7" s="6"/>
      <c r="AB7" s="6"/>
      <c r="AC7" s="6"/>
    </row>
    <row r="8" spans="1:29" x14ac:dyDescent="0.3">
      <c r="A8" s="56">
        <v>7</v>
      </c>
      <c r="B8" s="5">
        <v>10976</v>
      </c>
      <c r="C8" s="5">
        <v>2016</v>
      </c>
      <c r="D8" s="5" t="s">
        <v>29</v>
      </c>
      <c r="E8" s="5">
        <v>1</v>
      </c>
      <c r="F8" s="6" t="s">
        <v>33</v>
      </c>
      <c r="G8" s="6"/>
      <c r="H8" s="6" t="s">
        <v>32</v>
      </c>
      <c r="I8" s="6" t="s">
        <v>38</v>
      </c>
      <c r="J8" s="6"/>
      <c r="K8" s="6" t="s">
        <v>31</v>
      </c>
      <c r="L8" s="6"/>
      <c r="M8" s="6"/>
      <c r="N8" s="6"/>
      <c r="O8" s="6"/>
      <c r="P8" s="6">
        <v>13.7</v>
      </c>
      <c r="Q8" s="6"/>
      <c r="R8" s="6">
        <v>53</v>
      </c>
      <c r="S8" s="6" t="s">
        <v>30</v>
      </c>
      <c r="T8" s="6"/>
      <c r="U8" s="6"/>
      <c r="V8" s="6"/>
      <c r="W8" s="6"/>
      <c r="X8" s="6">
        <v>13.9</v>
      </c>
      <c r="Y8" s="6"/>
      <c r="Z8" s="6">
        <v>47</v>
      </c>
      <c r="AA8" s="6"/>
      <c r="AB8" s="6"/>
      <c r="AC8" s="6"/>
    </row>
    <row r="9" spans="1:29" x14ac:dyDescent="0.3">
      <c r="A9" s="56">
        <v>7</v>
      </c>
      <c r="B9" s="5">
        <v>10976</v>
      </c>
      <c r="C9" s="5">
        <v>2016</v>
      </c>
      <c r="D9" s="5" t="s">
        <v>29</v>
      </c>
      <c r="E9" s="5">
        <v>1</v>
      </c>
      <c r="F9" s="6" t="s">
        <v>33</v>
      </c>
      <c r="G9" s="6"/>
      <c r="H9" s="6" t="s">
        <v>32</v>
      </c>
      <c r="I9" s="6" t="s">
        <v>39</v>
      </c>
      <c r="J9" s="6"/>
      <c r="K9" s="6" t="s">
        <v>31</v>
      </c>
      <c r="L9" s="6"/>
      <c r="M9" s="6"/>
      <c r="N9" s="6"/>
      <c r="O9" s="6"/>
      <c r="P9" s="6">
        <v>13.5</v>
      </c>
      <c r="Q9" s="6">
        <v>1.4</v>
      </c>
      <c r="R9" s="6">
        <v>52</v>
      </c>
      <c r="S9" s="6" t="s">
        <v>30</v>
      </c>
      <c r="T9" s="6"/>
      <c r="U9" s="6"/>
      <c r="V9" s="6"/>
      <c r="W9" s="6"/>
      <c r="X9" s="6">
        <v>14.6</v>
      </c>
      <c r="Y9" s="6"/>
      <c r="Z9" s="6">
        <v>47</v>
      </c>
      <c r="AA9" s="6"/>
      <c r="AB9" s="6"/>
      <c r="AC9" s="6"/>
    </row>
    <row r="10" spans="1:29" x14ac:dyDescent="0.3">
      <c r="A10" s="56">
        <v>7</v>
      </c>
      <c r="B10" s="5">
        <v>10976</v>
      </c>
      <c r="C10" s="5">
        <v>2016</v>
      </c>
      <c r="D10" s="5" t="s">
        <v>29</v>
      </c>
      <c r="E10" s="5">
        <v>1</v>
      </c>
      <c r="F10" s="6" t="s">
        <v>33</v>
      </c>
      <c r="G10" s="6"/>
      <c r="H10" s="6" t="s">
        <v>32</v>
      </c>
      <c r="I10" s="6" t="s">
        <v>40</v>
      </c>
      <c r="J10" s="6"/>
      <c r="K10" s="6" t="s">
        <v>31</v>
      </c>
      <c r="L10" s="6"/>
      <c r="M10" s="6"/>
      <c r="N10" s="6"/>
      <c r="O10" s="6"/>
      <c r="P10" s="6">
        <v>13.8</v>
      </c>
      <c r="Q10" s="6"/>
      <c r="R10" s="6">
        <v>52</v>
      </c>
      <c r="S10" s="6" t="s">
        <v>30</v>
      </c>
      <c r="T10" s="6"/>
      <c r="U10" s="6"/>
      <c r="V10" s="6"/>
      <c r="W10" s="6"/>
      <c r="X10" s="6">
        <v>15</v>
      </c>
      <c r="Y10" s="6"/>
      <c r="Z10" s="6">
        <v>46</v>
      </c>
      <c r="AA10" s="6"/>
      <c r="AB10" s="6"/>
      <c r="AC10" s="6"/>
    </row>
    <row r="11" spans="1:29" x14ac:dyDescent="0.3">
      <c r="A11" s="56">
        <v>7</v>
      </c>
      <c r="B11" s="5">
        <v>10976</v>
      </c>
      <c r="C11" s="5">
        <v>2016</v>
      </c>
      <c r="D11" s="5" t="s">
        <v>29</v>
      </c>
      <c r="E11" s="5">
        <v>1</v>
      </c>
      <c r="F11" s="6" t="s">
        <v>33</v>
      </c>
      <c r="G11" s="6"/>
      <c r="H11" s="6" t="s">
        <v>32</v>
      </c>
      <c r="I11" s="6" t="s">
        <v>41</v>
      </c>
      <c r="J11" s="6"/>
      <c r="K11" s="6" t="s">
        <v>31</v>
      </c>
      <c r="L11" s="6"/>
      <c r="M11" s="6"/>
      <c r="N11" s="6"/>
      <c r="O11" s="6"/>
      <c r="P11" s="6">
        <v>13.7</v>
      </c>
      <c r="Q11" s="6"/>
      <c r="R11" s="6">
        <v>49</v>
      </c>
      <c r="S11" s="6" t="s">
        <v>30</v>
      </c>
      <c r="T11" s="6"/>
      <c r="U11" s="6"/>
      <c r="V11" s="6"/>
      <c r="W11" s="6"/>
      <c r="X11" s="6">
        <v>15.4</v>
      </c>
      <c r="Y11" s="6"/>
      <c r="Z11" s="6">
        <v>45</v>
      </c>
      <c r="AA11" s="6"/>
      <c r="AB11" s="6"/>
      <c r="AC11" s="6"/>
    </row>
    <row r="12" spans="1:29" x14ac:dyDescent="0.3">
      <c r="A12" s="56">
        <v>7</v>
      </c>
      <c r="B12" s="5">
        <v>10976</v>
      </c>
      <c r="C12" s="5">
        <v>2016</v>
      </c>
      <c r="D12" s="5" t="s">
        <v>29</v>
      </c>
      <c r="E12" s="5">
        <v>1</v>
      </c>
      <c r="F12" s="6" t="s">
        <v>33</v>
      </c>
      <c r="G12" s="6"/>
      <c r="H12" s="6" t="s">
        <v>32</v>
      </c>
      <c r="I12" s="6" t="s">
        <v>42</v>
      </c>
      <c r="J12" s="6"/>
      <c r="K12" s="6" t="s">
        <v>31</v>
      </c>
      <c r="L12" s="6"/>
      <c r="M12" s="6"/>
      <c r="N12" s="6"/>
      <c r="O12" s="6"/>
      <c r="P12" s="6">
        <v>14.8</v>
      </c>
      <c r="Q12" s="6"/>
      <c r="R12" s="6">
        <v>48</v>
      </c>
      <c r="S12" s="6" t="s">
        <v>30</v>
      </c>
      <c r="T12" s="6"/>
      <c r="U12" s="6"/>
      <c r="V12" s="6"/>
      <c r="W12" s="6"/>
      <c r="X12" s="6">
        <v>15.4</v>
      </c>
      <c r="Y12" s="6"/>
      <c r="Z12" s="6">
        <v>45</v>
      </c>
      <c r="AA12" s="6"/>
      <c r="AB12" s="6"/>
      <c r="AC12" s="6"/>
    </row>
    <row r="13" spans="1:29" x14ac:dyDescent="0.3">
      <c r="A13" s="56">
        <v>7</v>
      </c>
      <c r="B13" s="5">
        <v>10976</v>
      </c>
      <c r="C13" s="5">
        <v>2016</v>
      </c>
      <c r="D13" s="5" t="s">
        <v>29</v>
      </c>
      <c r="E13" s="5">
        <v>1</v>
      </c>
      <c r="F13" s="6" t="s">
        <v>44</v>
      </c>
      <c r="G13" s="6"/>
      <c r="H13" s="6" t="s">
        <v>32</v>
      </c>
      <c r="I13" s="6" t="s">
        <v>34</v>
      </c>
      <c r="J13" s="6"/>
      <c r="K13" s="6" t="s">
        <v>31</v>
      </c>
      <c r="L13" s="6"/>
      <c r="M13" s="6"/>
      <c r="N13" s="6"/>
      <c r="O13" s="6"/>
      <c r="P13" s="6">
        <v>25.5</v>
      </c>
      <c r="Q13" s="6"/>
      <c r="R13" s="6">
        <v>54</v>
      </c>
      <c r="S13" s="6" t="s">
        <v>30</v>
      </c>
      <c r="T13" s="6"/>
      <c r="U13" s="6"/>
      <c r="V13" s="6"/>
      <c r="W13" s="6"/>
      <c r="X13" s="6">
        <v>25.1</v>
      </c>
      <c r="Y13" s="6"/>
      <c r="Z13" s="6">
        <v>47</v>
      </c>
      <c r="AA13" s="6"/>
      <c r="AB13" s="6"/>
      <c r="AC13" s="6"/>
    </row>
    <row r="14" spans="1:29" x14ac:dyDescent="0.3">
      <c r="A14" s="56">
        <v>7</v>
      </c>
      <c r="B14" s="5">
        <v>10976</v>
      </c>
      <c r="C14" s="5">
        <v>2016</v>
      </c>
      <c r="D14" s="5" t="s">
        <v>29</v>
      </c>
      <c r="E14" s="5">
        <v>1</v>
      </c>
      <c r="F14" s="6" t="s">
        <v>44</v>
      </c>
      <c r="G14" s="6"/>
      <c r="H14" s="6" t="s">
        <v>32</v>
      </c>
      <c r="I14" s="6" t="s">
        <v>35</v>
      </c>
      <c r="J14" s="6"/>
      <c r="K14" s="6" t="s">
        <v>31</v>
      </c>
      <c r="L14" s="6"/>
      <c r="M14" s="6"/>
      <c r="N14" s="6"/>
      <c r="O14" s="6"/>
      <c r="P14" s="6">
        <v>15.2</v>
      </c>
      <c r="Q14" s="6"/>
      <c r="R14" s="6">
        <v>54</v>
      </c>
      <c r="S14" s="6" t="s">
        <v>30</v>
      </c>
      <c r="T14" s="6"/>
      <c r="U14" s="6"/>
      <c r="V14" s="6"/>
      <c r="W14" s="6"/>
      <c r="X14" s="6">
        <v>15</v>
      </c>
      <c r="Y14" s="6"/>
      <c r="Z14" s="6">
        <v>47</v>
      </c>
      <c r="AA14" s="6"/>
      <c r="AB14" s="6"/>
      <c r="AC14" s="6"/>
    </row>
    <row r="15" spans="1:29" x14ac:dyDescent="0.3">
      <c r="A15" s="56">
        <v>7</v>
      </c>
      <c r="B15" s="5">
        <v>10976</v>
      </c>
      <c r="C15" s="5">
        <v>2016</v>
      </c>
      <c r="D15" s="5" t="s">
        <v>29</v>
      </c>
      <c r="E15" s="5">
        <v>1</v>
      </c>
      <c r="F15" s="6" t="s">
        <v>44</v>
      </c>
      <c r="G15" s="6"/>
      <c r="H15" s="6" t="s">
        <v>32</v>
      </c>
      <c r="I15" s="6" t="s">
        <v>36</v>
      </c>
      <c r="J15" s="6"/>
      <c r="K15" s="6" t="s">
        <v>31</v>
      </c>
      <c r="L15" s="6"/>
      <c r="M15" s="6"/>
      <c r="N15" s="6"/>
      <c r="O15" s="6"/>
      <c r="P15" s="6">
        <v>15</v>
      </c>
      <c r="Q15" s="6"/>
      <c r="R15" s="6">
        <v>52</v>
      </c>
      <c r="S15" s="6" t="s">
        <v>30</v>
      </c>
      <c r="T15" s="6"/>
      <c r="U15" s="6"/>
      <c r="V15" s="6"/>
      <c r="W15" s="6"/>
      <c r="X15" s="6">
        <v>14.1</v>
      </c>
      <c r="Y15" s="6"/>
      <c r="Z15" s="6">
        <v>44</v>
      </c>
      <c r="AA15" s="6"/>
      <c r="AB15" s="6"/>
      <c r="AC15" s="6"/>
    </row>
    <row r="16" spans="1:29" x14ac:dyDescent="0.3">
      <c r="A16" s="56">
        <v>7</v>
      </c>
      <c r="B16" s="5">
        <v>10976</v>
      </c>
      <c r="C16" s="5">
        <v>2016</v>
      </c>
      <c r="D16" s="5" t="s">
        <v>29</v>
      </c>
      <c r="E16" s="5">
        <v>1</v>
      </c>
      <c r="F16" s="6" t="s">
        <v>44</v>
      </c>
      <c r="G16" s="6"/>
      <c r="H16" s="6" t="s">
        <v>32</v>
      </c>
      <c r="I16" s="6" t="s">
        <v>37</v>
      </c>
      <c r="J16" s="6"/>
      <c r="K16" s="6" t="s">
        <v>31</v>
      </c>
      <c r="L16" s="6"/>
      <c r="M16" s="6"/>
      <c r="N16" s="6"/>
      <c r="O16" s="6"/>
      <c r="P16" s="6">
        <v>14.2</v>
      </c>
      <c r="Q16" s="6"/>
      <c r="R16" s="6">
        <v>50</v>
      </c>
      <c r="S16" s="6" t="s">
        <v>30</v>
      </c>
      <c r="T16" s="6"/>
      <c r="U16" s="6"/>
      <c r="V16" s="6"/>
      <c r="W16" s="6"/>
      <c r="X16" s="6">
        <v>13.7</v>
      </c>
      <c r="Y16" s="6"/>
      <c r="Z16" s="6">
        <v>42</v>
      </c>
      <c r="AA16" s="6"/>
      <c r="AB16" s="6"/>
      <c r="AC16" s="6"/>
    </row>
    <row r="17" spans="1:29" x14ac:dyDescent="0.3">
      <c r="A17" s="56">
        <v>7</v>
      </c>
      <c r="B17" s="5">
        <v>10976</v>
      </c>
      <c r="C17" s="5">
        <v>2016</v>
      </c>
      <c r="D17" s="5" t="s">
        <v>29</v>
      </c>
      <c r="E17" s="5">
        <v>1</v>
      </c>
      <c r="F17" s="6" t="s">
        <v>44</v>
      </c>
      <c r="G17" s="6"/>
      <c r="H17" s="6" t="s">
        <v>32</v>
      </c>
      <c r="I17" s="6" t="s">
        <v>38</v>
      </c>
      <c r="J17" s="6"/>
      <c r="K17" s="6" t="s">
        <v>31</v>
      </c>
      <c r="L17" s="6"/>
      <c r="M17" s="6"/>
      <c r="N17" s="6"/>
      <c r="O17" s="6"/>
      <c r="P17" s="6">
        <v>13.7</v>
      </c>
      <c r="Q17" s="6"/>
      <c r="R17" s="6">
        <v>50</v>
      </c>
      <c r="S17" s="6" t="s">
        <v>30</v>
      </c>
      <c r="T17" s="6"/>
      <c r="U17" s="6"/>
      <c r="V17" s="6"/>
      <c r="W17" s="6"/>
      <c r="X17" s="6">
        <v>13.9</v>
      </c>
      <c r="Y17" s="6"/>
      <c r="Z17" s="6">
        <v>42</v>
      </c>
      <c r="AA17" s="6"/>
      <c r="AB17" s="6"/>
      <c r="AC17" s="6"/>
    </row>
    <row r="18" spans="1:29" x14ac:dyDescent="0.3">
      <c r="A18" s="56">
        <v>7</v>
      </c>
      <c r="B18" s="5">
        <v>10976</v>
      </c>
      <c r="C18" s="5">
        <v>2016</v>
      </c>
      <c r="D18" s="5" t="s">
        <v>29</v>
      </c>
      <c r="E18" s="5">
        <v>1</v>
      </c>
      <c r="F18" s="6" t="s">
        <v>44</v>
      </c>
      <c r="G18" s="6"/>
      <c r="H18" s="6" t="s">
        <v>32</v>
      </c>
      <c r="I18" s="6" t="s">
        <v>39</v>
      </c>
      <c r="J18" s="6"/>
      <c r="K18" s="6" t="s">
        <v>31</v>
      </c>
      <c r="L18" s="6"/>
      <c r="M18" s="6"/>
      <c r="N18" s="6"/>
      <c r="O18" s="6"/>
      <c r="P18" s="6">
        <v>13.5</v>
      </c>
      <c r="Q18" s="6"/>
      <c r="R18" s="6">
        <v>49</v>
      </c>
      <c r="S18" s="6" t="s">
        <v>30</v>
      </c>
      <c r="T18" s="6"/>
      <c r="U18" s="6"/>
      <c r="V18" s="6"/>
      <c r="W18" s="6"/>
      <c r="X18" s="6">
        <v>14.5</v>
      </c>
      <c r="Y18" s="6"/>
      <c r="Z18" s="6">
        <v>42</v>
      </c>
      <c r="AA18" s="6"/>
      <c r="AB18" s="6"/>
      <c r="AC18" s="6"/>
    </row>
    <row r="19" spans="1:29" x14ac:dyDescent="0.3">
      <c r="A19" s="56">
        <v>7</v>
      </c>
      <c r="B19" s="5">
        <v>10976</v>
      </c>
      <c r="C19" s="5">
        <v>2016</v>
      </c>
      <c r="D19" s="5" t="s">
        <v>29</v>
      </c>
      <c r="E19" s="5">
        <v>1</v>
      </c>
      <c r="F19" s="6" t="s">
        <v>44</v>
      </c>
      <c r="G19" s="6"/>
      <c r="H19" s="6" t="s">
        <v>32</v>
      </c>
      <c r="I19" s="6" t="s">
        <v>40</v>
      </c>
      <c r="J19" s="6"/>
      <c r="K19" s="6" t="s">
        <v>31</v>
      </c>
      <c r="L19" s="6"/>
      <c r="M19" s="6"/>
      <c r="N19" s="6"/>
      <c r="O19" s="6"/>
      <c r="P19" s="6">
        <v>13.8</v>
      </c>
      <c r="Q19" s="6"/>
      <c r="R19" s="6">
        <v>47</v>
      </c>
      <c r="S19" s="6" t="s">
        <v>30</v>
      </c>
      <c r="T19" s="6"/>
      <c r="U19" s="6"/>
      <c r="V19" s="6"/>
      <c r="W19" s="6"/>
      <c r="X19" s="6">
        <v>15.1</v>
      </c>
      <c r="Y19" s="6"/>
      <c r="Z19" s="6">
        <v>41</v>
      </c>
      <c r="AA19" s="6"/>
      <c r="AB19" s="6"/>
      <c r="AC19" s="6"/>
    </row>
    <row r="20" spans="1:29" x14ac:dyDescent="0.3">
      <c r="A20" s="56">
        <v>7</v>
      </c>
      <c r="B20" s="5">
        <v>10976</v>
      </c>
      <c r="C20" s="5">
        <v>2016</v>
      </c>
      <c r="D20" s="5" t="s">
        <v>29</v>
      </c>
      <c r="E20" s="5">
        <v>1</v>
      </c>
      <c r="F20" s="6" t="s">
        <v>44</v>
      </c>
      <c r="G20" s="6"/>
      <c r="H20" s="6" t="s">
        <v>32</v>
      </c>
      <c r="I20" s="6" t="s">
        <v>41</v>
      </c>
      <c r="J20" s="6"/>
      <c r="K20" s="6" t="s">
        <v>31</v>
      </c>
      <c r="L20" s="6"/>
      <c r="M20" s="6"/>
      <c r="N20" s="6"/>
      <c r="O20" s="6"/>
      <c r="P20" s="6">
        <v>13.7</v>
      </c>
      <c r="Q20" s="6"/>
      <c r="R20" s="6">
        <v>45</v>
      </c>
      <c r="S20" s="6" t="s">
        <v>30</v>
      </c>
      <c r="T20" s="6"/>
      <c r="U20" s="6"/>
      <c r="V20" s="6"/>
      <c r="W20" s="6"/>
      <c r="X20" s="6">
        <v>15.7</v>
      </c>
      <c r="Y20" s="6"/>
      <c r="Z20" s="6">
        <v>38</v>
      </c>
      <c r="AA20" s="6"/>
      <c r="AB20" s="6"/>
      <c r="AC20" s="6"/>
    </row>
    <row r="21" spans="1:29" x14ac:dyDescent="0.3">
      <c r="A21" s="56">
        <v>7</v>
      </c>
      <c r="B21" s="5">
        <v>10976</v>
      </c>
      <c r="C21" s="5">
        <v>2016</v>
      </c>
      <c r="D21" s="5" t="s">
        <v>29</v>
      </c>
      <c r="E21" s="5">
        <v>1</v>
      </c>
      <c r="F21" s="6" t="s">
        <v>44</v>
      </c>
      <c r="G21" s="6"/>
      <c r="H21" s="6" t="s">
        <v>32</v>
      </c>
      <c r="I21" s="6" t="s">
        <v>42</v>
      </c>
      <c r="J21" s="6"/>
      <c r="K21" s="6" t="s">
        <v>31</v>
      </c>
      <c r="L21" s="6"/>
      <c r="M21" s="6"/>
      <c r="N21" s="6"/>
      <c r="O21" s="6"/>
      <c r="P21" s="6">
        <v>14.7</v>
      </c>
      <c r="Q21" s="6"/>
      <c r="R21" s="6">
        <v>45</v>
      </c>
      <c r="S21" s="6" t="s">
        <v>30</v>
      </c>
      <c r="T21" s="6"/>
      <c r="U21" s="6"/>
      <c r="V21" s="6"/>
      <c r="W21" s="6"/>
      <c r="X21" s="6">
        <v>16</v>
      </c>
      <c r="Y21" s="6"/>
      <c r="Z21" s="6">
        <v>35</v>
      </c>
      <c r="AA21" s="6"/>
      <c r="AB21" s="6"/>
      <c r="AC21" s="6"/>
    </row>
    <row r="22" spans="1:29" x14ac:dyDescent="0.3">
      <c r="A22" s="56">
        <v>7</v>
      </c>
      <c r="B22" s="5">
        <v>10976</v>
      </c>
      <c r="C22" s="5">
        <v>2016</v>
      </c>
      <c r="D22" s="5" t="s">
        <v>29</v>
      </c>
      <c r="E22" s="5">
        <v>1</v>
      </c>
      <c r="F22" s="6" t="s">
        <v>45</v>
      </c>
      <c r="G22" s="6"/>
      <c r="H22" s="6" t="s">
        <v>49</v>
      </c>
      <c r="I22" s="6" t="s">
        <v>35</v>
      </c>
      <c r="J22" s="108" t="s">
        <v>50</v>
      </c>
      <c r="K22" s="6" t="s">
        <v>31</v>
      </c>
      <c r="L22" s="6">
        <v>2</v>
      </c>
      <c r="M22" s="6">
        <v>54</v>
      </c>
      <c r="N22" s="6"/>
      <c r="O22" s="6"/>
      <c r="P22" s="6"/>
      <c r="Q22" s="6"/>
      <c r="R22" s="6"/>
      <c r="S22" s="6" t="s">
        <v>30</v>
      </c>
      <c r="T22" s="6">
        <v>3</v>
      </c>
      <c r="U22" s="6">
        <v>47</v>
      </c>
      <c r="V22" s="6"/>
      <c r="W22" s="6"/>
      <c r="X22" s="6"/>
      <c r="Y22" s="6"/>
      <c r="Z22" s="6"/>
      <c r="AA22" s="6"/>
      <c r="AB22" s="6"/>
      <c r="AC22" s="6"/>
    </row>
    <row r="23" spans="1:29" x14ac:dyDescent="0.3">
      <c r="A23" s="56">
        <v>7</v>
      </c>
      <c r="B23" s="5">
        <v>10976</v>
      </c>
      <c r="C23" s="5">
        <v>2016</v>
      </c>
      <c r="D23" s="5" t="s">
        <v>29</v>
      </c>
      <c r="E23" s="5">
        <v>1</v>
      </c>
      <c r="F23" s="6" t="s">
        <v>45</v>
      </c>
      <c r="G23" s="6"/>
      <c r="H23" s="6" t="s">
        <v>49</v>
      </c>
      <c r="I23" s="6" t="s">
        <v>36</v>
      </c>
      <c r="J23" s="108"/>
      <c r="K23" s="6" t="s">
        <v>31</v>
      </c>
      <c r="L23" s="6">
        <v>1</v>
      </c>
      <c r="M23" s="6">
        <v>54</v>
      </c>
      <c r="N23" s="6"/>
      <c r="O23" s="6"/>
      <c r="P23" s="6"/>
      <c r="Q23" s="6"/>
      <c r="R23" s="6"/>
      <c r="S23" s="6" t="s">
        <v>30</v>
      </c>
      <c r="T23" s="6">
        <v>2</v>
      </c>
      <c r="U23" s="6">
        <v>47</v>
      </c>
      <c r="V23" s="6"/>
      <c r="W23" s="6"/>
      <c r="X23" s="6"/>
      <c r="Y23" s="6"/>
      <c r="Z23" s="6"/>
      <c r="AA23" s="6"/>
      <c r="AB23" s="6"/>
      <c r="AC23" s="6"/>
    </row>
    <row r="24" spans="1:29" x14ac:dyDescent="0.3">
      <c r="A24" s="56">
        <v>7</v>
      </c>
      <c r="B24" s="5">
        <v>10976</v>
      </c>
      <c r="C24" s="5">
        <v>2016</v>
      </c>
      <c r="D24" s="5" t="s">
        <v>29</v>
      </c>
      <c r="E24" s="5">
        <v>1</v>
      </c>
      <c r="F24" s="6" t="s">
        <v>45</v>
      </c>
      <c r="G24" s="6"/>
      <c r="H24" s="6" t="s">
        <v>49</v>
      </c>
      <c r="I24" s="6" t="s">
        <v>39</v>
      </c>
      <c r="J24" s="108"/>
      <c r="K24" s="6" t="s">
        <v>31</v>
      </c>
      <c r="L24" s="6">
        <v>2</v>
      </c>
      <c r="M24" s="6">
        <v>54</v>
      </c>
      <c r="N24" s="6"/>
      <c r="O24" s="6"/>
      <c r="P24" s="6"/>
      <c r="Q24" s="6"/>
      <c r="R24" s="6"/>
      <c r="S24" s="6" t="s">
        <v>30</v>
      </c>
      <c r="T24" s="6">
        <v>0</v>
      </c>
      <c r="U24" s="6">
        <v>47</v>
      </c>
      <c r="V24" s="6"/>
      <c r="W24" s="6"/>
      <c r="X24" s="6"/>
      <c r="Y24" s="6"/>
      <c r="Z24" s="6"/>
      <c r="AA24" s="6"/>
      <c r="AB24" s="6"/>
      <c r="AC24" s="6"/>
    </row>
    <row r="25" spans="1:29" x14ac:dyDescent="0.3">
      <c r="A25" s="56">
        <v>7</v>
      </c>
      <c r="B25" s="5">
        <v>10976</v>
      </c>
      <c r="C25" s="5">
        <v>2016</v>
      </c>
      <c r="D25" s="5" t="s">
        <v>29</v>
      </c>
      <c r="E25" s="5">
        <v>1</v>
      </c>
      <c r="F25" s="6" t="s">
        <v>45</v>
      </c>
      <c r="G25" s="6"/>
      <c r="H25" s="6" t="s">
        <v>49</v>
      </c>
      <c r="I25" s="6" t="s">
        <v>40</v>
      </c>
      <c r="J25" s="108"/>
      <c r="K25" s="6" t="s">
        <v>31</v>
      </c>
      <c r="L25" s="6">
        <v>0</v>
      </c>
      <c r="M25" s="6">
        <v>54</v>
      </c>
      <c r="N25" s="6"/>
      <c r="O25" s="6"/>
      <c r="P25" s="6"/>
      <c r="Q25" s="6"/>
      <c r="R25" s="6"/>
      <c r="S25" s="6" t="s">
        <v>30</v>
      </c>
      <c r="T25" s="6">
        <v>2</v>
      </c>
      <c r="U25" s="6">
        <v>47</v>
      </c>
      <c r="V25" s="6"/>
      <c r="W25" s="6"/>
      <c r="X25" s="6"/>
      <c r="Y25" s="6"/>
      <c r="Z25" s="6"/>
      <c r="AA25" s="6"/>
      <c r="AB25" s="6"/>
      <c r="AC25" s="6"/>
    </row>
    <row r="26" spans="1:29" x14ac:dyDescent="0.3">
      <c r="A26" s="56">
        <v>7</v>
      </c>
      <c r="B26" s="5">
        <v>10976</v>
      </c>
      <c r="C26" s="5">
        <v>2016</v>
      </c>
      <c r="D26" s="5" t="s">
        <v>29</v>
      </c>
      <c r="E26" s="5">
        <v>1</v>
      </c>
      <c r="F26" s="6" t="s">
        <v>45</v>
      </c>
      <c r="G26" s="6"/>
      <c r="H26" s="6" t="s">
        <v>49</v>
      </c>
      <c r="I26" s="6" t="s">
        <v>41</v>
      </c>
      <c r="J26" s="108"/>
      <c r="K26" s="6" t="s">
        <v>31</v>
      </c>
      <c r="L26" s="6">
        <v>0</v>
      </c>
      <c r="M26" s="6">
        <v>54</v>
      </c>
      <c r="N26" s="6"/>
      <c r="O26" s="6"/>
      <c r="P26" s="6"/>
      <c r="Q26" s="6"/>
      <c r="R26" s="6"/>
      <c r="S26" s="6" t="s">
        <v>30</v>
      </c>
      <c r="T26" s="6">
        <v>3</v>
      </c>
      <c r="U26" s="6">
        <v>47</v>
      </c>
      <c r="V26" s="6"/>
      <c r="W26" s="6"/>
      <c r="X26" s="6"/>
      <c r="Y26" s="6"/>
      <c r="Z26" s="6"/>
      <c r="AA26" s="6"/>
      <c r="AB26" s="6"/>
      <c r="AC26" s="6"/>
    </row>
    <row r="27" spans="1:29" x14ac:dyDescent="0.3">
      <c r="A27" s="56">
        <v>7</v>
      </c>
      <c r="B27" s="5">
        <v>10976</v>
      </c>
      <c r="C27" s="5">
        <v>2016</v>
      </c>
      <c r="D27" s="5" t="s">
        <v>29</v>
      </c>
      <c r="E27" s="5">
        <v>1</v>
      </c>
      <c r="F27" s="6" t="s">
        <v>45</v>
      </c>
      <c r="G27" s="6"/>
      <c r="H27" s="6" t="s">
        <v>49</v>
      </c>
      <c r="I27" s="6" t="s">
        <v>42</v>
      </c>
      <c r="J27" s="108"/>
      <c r="K27" s="6" t="s">
        <v>31</v>
      </c>
      <c r="L27" s="6">
        <v>1</v>
      </c>
      <c r="M27" s="6">
        <v>54</v>
      </c>
      <c r="N27" s="6"/>
      <c r="O27" s="6"/>
      <c r="P27" s="6"/>
      <c r="Q27" s="6"/>
      <c r="R27" s="6"/>
      <c r="S27" s="6" t="s">
        <v>30</v>
      </c>
      <c r="T27" s="6">
        <v>2</v>
      </c>
      <c r="U27" s="6">
        <v>47</v>
      </c>
      <c r="V27" s="6"/>
      <c r="W27" s="6"/>
      <c r="X27" s="6"/>
      <c r="Y27" s="6"/>
      <c r="Z27" s="6"/>
      <c r="AA27" s="6"/>
      <c r="AB27" s="6"/>
      <c r="AC27" s="6"/>
    </row>
    <row r="28" spans="1:29" x14ac:dyDescent="0.3">
      <c r="A28" s="56">
        <v>7</v>
      </c>
      <c r="B28" s="5">
        <v>10976</v>
      </c>
      <c r="C28" s="5">
        <v>2016</v>
      </c>
      <c r="D28" s="5" t="s">
        <v>29</v>
      </c>
      <c r="E28" s="5">
        <v>1</v>
      </c>
      <c r="F28" s="6" t="s">
        <v>46</v>
      </c>
      <c r="G28" s="6" t="s">
        <v>91</v>
      </c>
      <c r="H28" s="6" t="s">
        <v>47</v>
      </c>
      <c r="I28" s="6" t="s">
        <v>38</v>
      </c>
      <c r="J28" s="110" t="s">
        <v>51</v>
      </c>
      <c r="K28" s="6" t="s">
        <v>31</v>
      </c>
      <c r="L28" s="6"/>
      <c r="M28" s="6">
        <v>53</v>
      </c>
      <c r="N28" s="6">
        <v>94</v>
      </c>
      <c r="O28" s="6"/>
      <c r="P28" s="6"/>
      <c r="Q28" s="6"/>
      <c r="R28" s="6"/>
      <c r="S28" s="6" t="s">
        <v>30</v>
      </c>
      <c r="T28" s="6"/>
      <c r="U28" s="6">
        <v>47</v>
      </c>
      <c r="V28" s="6">
        <v>89</v>
      </c>
      <c r="W28" s="6"/>
      <c r="X28" s="6"/>
      <c r="Y28" s="6"/>
      <c r="Z28" s="6"/>
      <c r="AA28" s="6"/>
      <c r="AB28" s="6"/>
      <c r="AC28" s="6"/>
    </row>
    <row r="29" spans="1:29" x14ac:dyDescent="0.3">
      <c r="A29" s="56">
        <v>7</v>
      </c>
      <c r="B29" s="5">
        <v>10976</v>
      </c>
      <c r="C29" s="5">
        <v>2016</v>
      </c>
      <c r="D29" s="5" t="s">
        <v>29</v>
      </c>
      <c r="E29" s="5">
        <v>1</v>
      </c>
      <c r="F29" s="6" t="s">
        <v>46</v>
      </c>
      <c r="G29" s="6" t="s">
        <v>91</v>
      </c>
      <c r="H29" s="6" t="s">
        <v>47</v>
      </c>
      <c r="I29" s="6" t="s">
        <v>40</v>
      </c>
      <c r="J29" s="110"/>
      <c r="K29" s="6" t="s">
        <v>31</v>
      </c>
      <c r="L29" s="6"/>
      <c r="M29" s="6">
        <v>52</v>
      </c>
      <c r="N29" s="6">
        <v>90</v>
      </c>
      <c r="O29" s="6"/>
      <c r="P29" s="6"/>
      <c r="Q29" s="6"/>
      <c r="R29" s="6"/>
      <c r="S29" s="6" t="s">
        <v>30</v>
      </c>
      <c r="T29" s="6"/>
      <c r="U29" s="6">
        <v>46</v>
      </c>
      <c r="V29" s="6">
        <v>87</v>
      </c>
      <c r="W29" s="6"/>
      <c r="X29" s="6"/>
      <c r="Y29" s="6"/>
      <c r="Z29" s="6"/>
      <c r="AA29" s="6"/>
      <c r="AB29" s="6"/>
      <c r="AC29" s="6"/>
    </row>
    <row r="30" spans="1:29" x14ac:dyDescent="0.3">
      <c r="A30" s="56">
        <v>7</v>
      </c>
      <c r="B30" s="5">
        <v>10976</v>
      </c>
      <c r="C30" s="5">
        <v>2016</v>
      </c>
      <c r="D30" s="5" t="s">
        <v>29</v>
      </c>
      <c r="E30" s="5">
        <v>1</v>
      </c>
      <c r="F30" s="6" t="s">
        <v>46</v>
      </c>
      <c r="G30" s="6" t="s">
        <v>91</v>
      </c>
      <c r="H30" s="6" t="s">
        <v>47</v>
      </c>
      <c r="I30" s="6" t="s">
        <v>42</v>
      </c>
      <c r="J30" s="110"/>
      <c r="K30" s="6" t="s">
        <v>31</v>
      </c>
      <c r="L30" s="6"/>
      <c r="M30" s="6">
        <v>34</v>
      </c>
      <c r="N30" s="6">
        <v>91</v>
      </c>
      <c r="O30" s="6"/>
      <c r="P30" s="6"/>
      <c r="Q30" s="6"/>
      <c r="R30" s="6"/>
      <c r="S30" s="6" t="s">
        <v>30</v>
      </c>
      <c r="T30" s="6"/>
      <c r="U30" s="6">
        <v>33</v>
      </c>
      <c r="V30" s="6">
        <v>79</v>
      </c>
      <c r="W30" s="6"/>
      <c r="X30" s="6"/>
      <c r="Y30" s="6"/>
      <c r="Z30" s="6"/>
      <c r="AA30" s="6"/>
      <c r="AB30" s="6"/>
      <c r="AC30" s="6"/>
    </row>
    <row r="31" spans="1:29" x14ac:dyDescent="0.3">
      <c r="A31" s="56">
        <v>7</v>
      </c>
      <c r="B31" s="5">
        <v>10976</v>
      </c>
      <c r="C31" s="5">
        <v>2016</v>
      </c>
      <c r="D31" s="5" t="s">
        <v>29</v>
      </c>
      <c r="E31" s="5">
        <v>1</v>
      </c>
      <c r="F31" s="6" t="s">
        <v>46</v>
      </c>
      <c r="G31" s="6" t="s">
        <v>92</v>
      </c>
      <c r="H31" s="6" t="s">
        <v>47</v>
      </c>
      <c r="I31" s="6" t="s">
        <v>38</v>
      </c>
      <c r="J31" s="110"/>
      <c r="K31" s="6" t="s">
        <v>31</v>
      </c>
      <c r="L31" s="6"/>
      <c r="M31" s="6">
        <v>53</v>
      </c>
      <c r="N31" s="6">
        <v>75</v>
      </c>
      <c r="O31" s="6"/>
      <c r="P31" s="6"/>
      <c r="Q31" s="6"/>
      <c r="R31" s="6"/>
      <c r="S31" s="6" t="s">
        <v>30</v>
      </c>
      <c r="T31" s="6"/>
      <c r="U31" s="6">
        <v>47</v>
      </c>
      <c r="V31" s="6">
        <v>72</v>
      </c>
      <c r="W31" s="6"/>
      <c r="X31" s="6"/>
      <c r="Y31" s="6"/>
      <c r="Z31" s="6"/>
      <c r="AA31" s="6"/>
      <c r="AB31" s="6"/>
      <c r="AC31" s="6"/>
    </row>
    <row r="32" spans="1:29" x14ac:dyDescent="0.3">
      <c r="A32" s="56">
        <v>7</v>
      </c>
      <c r="B32" s="5">
        <v>10976</v>
      </c>
      <c r="C32" s="5">
        <v>2016</v>
      </c>
      <c r="D32" s="5" t="s">
        <v>29</v>
      </c>
      <c r="E32" s="5">
        <v>1</v>
      </c>
      <c r="F32" s="6" t="s">
        <v>46</v>
      </c>
      <c r="G32" s="6" t="s">
        <v>92</v>
      </c>
      <c r="H32" s="6" t="s">
        <v>47</v>
      </c>
      <c r="I32" s="6" t="s">
        <v>40</v>
      </c>
      <c r="J32" s="110"/>
      <c r="K32" s="6" t="s">
        <v>31</v>
      </c>
      <c r="L32" s="6"/>
      <c r="M32" s="6">
        <v>52</v>
      </c>
      <c r="N32" s="6">
        <v>81</v>
      </c>
      <c r="O32" s="6"/>
      <c r="P32" s="6"/>
      <c r="Q32" s="6"/>
      <c r="R32" s="6"/>
      <c r="S32" s="6" t="s">
        <v>30</v>
      </c>
      <c r="T32" s="6"/>
      <c r="U32" s="6">
        <v>46</v>
      </c>
      <c r="V32" s="6">
        <v>46</v>
      </c>
      <c r="W32" s="6"/>
      <c r="X32" s="6"/>
      <c r="Y32" s="6"/>
      <c r="Z32" s="6"/>
      <c r="AA32" s="6"/>
      <c r="AB32" s="6"/>
      <c r="AC32" s="6"/>
    </row>
    <row r="33" spans="1:29" x14ac:dyDescent="0.3">
      <c r="A33" s="56">
        <v>7</v>
      </c>
      <c r="B33" s="5">
        <v>10976</v>
      </c>
      <c r="C33" s="5">
        <v>2016</v>
      </c>
      <c r="D33" s="5" t="s">
        <v>29</v>
      </c>
      <c r="E33" s="5">
        <v>1</v>
      </c>
      <c r="F33" s="6" t="s">
        <v>46</v>
      </c>
      <c r="G33" s="6" t="s">
        <v>92</v>
      </c>
      <c r="H33" s="6" t="s">
        <v>47</v>
      </c>
      <c r="I33" s="6" t="s">
        <v>42</v>
      </c>
      <c r="J33" s="110"/>
      <c r="K33" s="6" t="s">
        <v>31</v>
      </c>
      <c r="L33" s="6"/>
      <c r="M33" s="6">
        <v>34</v>
      </c>
      <c r="N33" s="6">
        <v>62</v>
      </c>
      <c r="O33" s="6"/>
      <c r="P33" s="6"/>
      <c r="Q33" s="6"/>
      <c r="R33" s="6"/>
      <c r="S33" s="6" t="s">
        <v>30</v>
      </c>
      <c r="T33" s="6"/>
      <c r="U33" s="6">
        <v>33</v>
      </c>
      <c r="V33" s="6">
        <v>21</v>
      </c>
      <c r="W33" s="6"/>
      <c r="X33" s="6"/>
      <c r="Y33" s="6"/>
      <c r="Z33" s="6"/>
      <c r="AA33" s="6"/>
      <c r="AB33" s="6"/>
      <c r="AC33" s="6"/>
    </row>
    <row r="34" spans="1:29" x14ac:dyDescent="0.3">
      <c r="A34" s="56">
        <v>8</v>
      </c>
      <c r="B34" s="5">
        <v>10450</v>
      </c>
      <c r="C34" s="5">
        <v>2019</v>
      </c>
      <c r="D34" s="5" t="s">
        <v>61</v>
      </c>
      <c r="E34" s="5">
        <v>1</v>
      </c>
      <c r="F34" s="6" t="s">
        <v>33</v>
      </c>
      <c r="G34" s="6"/>
      <c r="H34" s="6" t="s">
        <v>32</v>
      </c>
      <c r="I34" s="6" t="s">
        <v>62</v>
      </c>
      <c r="J34" s="6"/>
      <c r="K34" s="6" t="s">
        <v>31</v>
      </c>
      <c r="L34" s="6"/>
      <c r="M34" s="6"/>
      <c r="N34" s="6"/>
      <c r="O34" s="6"/>
      <c r="P34" s="6">
        <v>16.2</v>
      </c>
      <c r="Q34" s="6"/>
      <c r="R34" s="6">
        <v>47</v>
      </c>
      <c r="S34" s="6" t="s">
        <v>30</v>
      </c>
      <c r="T34" s="6"/>
      <c r="U34" s="6"/>
      <c r="V34" s="6"/>
      <c r="W34" s="6"/>
      <c r="X34" s="6">
        <v>16.100000000000001</v>
      </c>
      <c r="Y34" s="6"/>
      <c r="Z34" s="6">
        <v>41</v>
      </c>
      <c r="AA34" s="6"/>
      <c r="AB34" s="6"/>
      <c r="AC34" s="6"/>
    </row>
    <row r="35" spans="1:29" x14ac:dyDescent="0.3">
      <c r="A35" s="56">
        <v>8</v>
      </c>
      <c r="B35" s="5">
        <v>10450</v>
      </c>
      <c r="C35" s="5">
        <v>2019</v>
      </c>
      <c r="D35" s="5" t="s">
        <v>61</v>
      </c>
      <c r="E35" s="5">
        <v>1</v>
      </c>
      <c r="F35" s="6" t="s">
        <v>33</v>
      </c>
      <c r="G35" s="6"/>
      <c r="H35" s="6" t="s">
        <v>32</v>
      </c>
      <c r="I35" s="6" t="s">
        <v>63</v>
      </c>
      <c r="J35" s="6"/>
      <c r="K35" s="6" t="s">
        <v>31</v>
      </c>
      <c r="L35" s="6"/>
      <c r="M35" s="6"/>
      <c r="N35" s="6"/>
      <c r="O35" s="6"/>
      <c r="P35" s="6">
        <v>15.7</v>
      </c>
      <c r="Q35" s="6"/>
      <c r="R35" s="6">
        <v>43</v>
      </c>
      <c r="S35" s="6" t="s">
        <v>30</v>
      </c>
      <c r="T35" s="6"/>
      <c r="U35" s="6"/>
      <c r="V35" s="6"/>
      <c r="W35" s="6"/>
      <c r="X35" s="6">
        <v>16.100000000000001</v>
      </c>
      <c r="Y35" s="6"/>
      <c r="Z35" s="6">
        <v>39</v>
      </c>
      <c r="AA35" s="6"/>
      <c r="AB35" s="6"/>
      <c r="AC35" s="6"/>
    </row>
    <row r="36" spans="1:29" x14ac:dyDescent="0.3">
      <c r="A36" s="56">
        <v>8</v>
      </c>
      <c r="B36" s="5">
        <v>10450</v>
      </c>
      <c r="C36" s="5">
        <v>2019</v>
      </c>
      <c r="D36" s="5" t="s">
        <v>61</v>
      </c>
      <c r="E36" s="5">
        <v>1</v>
      </c>
      <c r="F36" s="6" t="s">
        <v>33</v>
      </c>
      <c r="G36" s="6"/>
      <c r="H36" s="6" t="s">
        <v>32</v>
      </c>
      <c r="I36" s="6" t="s">
        <v>64</v>
      </c>
      <c r="J36" s="6"/>
      <c r="K36" s="6" t="s">
        <v>31</v>
      </c>
      <c r="L36" s="6"/>
      <c r="M36" s="6"/>
      <c r="N36" s="6"/>
      <c r="O36" s="6"/>
      <c r="P36" s="6">
        <v>16.100000000000001</v>
      </c>
      <c r="Q36" s="6"/>
      <c r="R36" s="6">
        <v>39</v>
      </c>
      <c r="S36" s="6" t="s">
        <v>30</v>
      </c>
      <c r="T36" s="6"/>
      <c r="U36" s="6"/>
      <c r="V36" s="6"/>
      <c r="W36" s="6"/>
      <c r="X36" s="6">
        <v>15.9</v>
      </c>
      <c r="Y36" s="6"/>
      <c r="Z36" s="6">
        <v>34</v>
      </c>
      <c r="AA36" s="6"/>
      <c r="AB36" s="6"/>
      <c r="AC36" s="6"/>
    </row>
    <row r="37" spans="1:29" x14ac:dyDescent="0.3">
      <c r="A37" s="56">
        <v>8</v>
      </c>
      <c r="B37" s="5">
        <v>10450</v>
      </c>
      <c r="C37" s="5">
        <v>2019</v>
      </c>
      <c r="D37" s="5" t="s">
        <v>61</v>
      </c>
      <c r="E37" s="5">
        <v>1</v>
      </c>
      <c r="F37" s="6" t="s">
        <v>33</v>
      </c>
      <c r="G37" s="6"/>
      <c r="H37" s="6" t="s">
        <v>32</v>
      </c>
      <c r="I37" s="6" t="s">
        <v>65</v>
      </c>
      <c r="J37" s="6"/>
      <c r="K37" s="6" t="s">
        <v>31</v>
      </c>
      <c r="L37" s="6"/>
      <c r="M37" s="6"/>
      <c r="N37" s="6"/>
      <c r="O37" s="6"/>
      <c r="P37" s="6">
        <v>16.5</v>
      </c>
      <c r="Q37" s="6">
        <v>1.2</v>
      </c>
      <c r="R37" s="6">
        <v>35</v>
      </c>
      <c r="S37" s="6" t="s">
        <v>30</v>
      </c>
      <c r="T37" s="6"/>
      <c r="U37" s="6"/>
      <c r="V37" s="6"/>
      <c r="W37" s="6"/>
      <c r="X37" s="6">
        <v>16.3</v>
      </c>
      <c r="Y37" s="6">
        <v>1.9</v>
      </c>
      <c r="Z37" s="6">
        <v>32</v>
      </c>
      <c r="AA37" s="6"/>
      <c r="AB37" s="6"/>
      <c r="AC37" s="6"/>
    </row>
    <row r="38" spans="1:29" x14ac:dyDescent="0.3">
      <c r="A38" s="56">
        <v>8</v>
      </c>
      <c r="B38" s="5">
        <v>10450</v>
      </c>
      <c r="C38" s="5">
        <v>2019</v>
      </c>
      <c r="D38" s="5" t="s">
        <v>61</v>
      </c>
      <c r="E38" s="5">
        <v>1</v>
      </c>
      <c r="F38" s="6" t="s">
        <v>44</v>
      </c>
      <c r="G38" s="6"/>
      <c r="H38" s="6" t="s">
        <v>32</v>
      </c>
      <c r="I38" s="6" t="s">
        <v>62</v>
      </c>
      <c r="J38" s="6"/>
      <c r="K38" s="6" t="s">
        <v>31</v>
      </c>
      <c r="L38" s="6"/>
      <c r="M38" s="6"/>
      <c r="N38" s="6"/>
      <c r="O38" s="6"/>
      <c r="P38" s="6">
        <v>16.3</v>
      </c>
      <c r="Q38" s="6"/>
      <c r="R38" s="6">
        <v>43</v>
      </c>
      <c r="S38" s="6" t="s">
        <v>30</v>
      </c>
      <c r="T38" s="6"/>
      <c r="U38" s="6"/>
      <c r="V38" s="6"/>
      <c r="W38" s="6"/>
      <c r="X38" s="6">
        <v>16.7</v>
      </c>
      <c r="Y38" s="6"/>
      <c r="Z38" s="6">
        <v>29</v>
      </c>
      <c r="AA38" s="6"/>
      <c r="AB38" s="6"/>
      <c r="AC38" s="6"/>
    </row>
    <row r="39" spans="1:29" x14ac:dyDescent="0.3">
      <c r="A39" s="56">
        <v>8</v>
      </c>
      <c r="B39" s="5">
        <v>10450</v>
      </c>
      <c r="C39" s="5">
        <v>2019</v>
      </c>
      <c r="D39" s="5" t="s">
        <v>61</v>
      </c>
      <c r="E39" s="5">
        <v>1</v>
      </c>
      <c r="F39" s="6" t="s">
        <v>44</v>
      </c>
      <c r="G39" s="6"/>
      <c r="H39" s="6" t="s">
        <v>32</v>
      </c>
      <c r="I39" s="6" t="s">
        <v>63</v>
      </c>
      <c r="J39" s="6"/>
      <c r="K39" s="6" t="s">
        <v>31</v>
      </c>
      <c r="L39" s="6"/>
      <c r="M39" s="6"/>
      <c r="N39" s="6"/>
      <c r="O39" s="6"/>
      <c r="P39" s="6">
        <v>16</v>
      </c>
      <c r="Q39" s="6"/>
      <c r="R39" s="6">
        <v>34</v>
      </c>
      <c r="S39" s="6" t="s">
        <v>30</v>
      </c>
      <c r="T39" s="6"/>
      <c r="U39" s="6"/>
      <c r="V39" s="6"/>
      <c r="W39" s="6"/>
      <c r="X39" s="6">
        <v>16.899999999999999</v>
      </c>
      <c r="Y39" s="6"/>
      <c r="Z39" s="6">
        <v>24</v>
      </c>
      <c r="AA39" s="6"/>
      <c r="AB39" s="6"/>
      <c r="AC39" s="6"/>
    </row>
    <row r="40" spans="1:29" x14ac:dyDescent="0.3">
      <c r="A40" s="56">
        <v>8</v>
      </c>
      <c r="B40" s="5">
        <v>10450</v>
      </c>
      <c r="C40" s="5">
        <v>2019</v>
      </c>
      <c r="D40" s="5" t="s">
        <v>61</v>
      </c>
      <c r="E40" s="5">
        <v>1</v>
      </c>
      <c r="F40" s="6" t="s">
        <v>44</v>
      </c>
      <c r="G40" s="6"/>
      <c r="H40" s="6" t="s">
        <v>32</v>
      </c>
      <c r="I40" s="6" t="s">
        <v>64</v>
      </c>
      <c r="J40" s="6"/>
      <c r="K40" s="6" t="s">
        <v>31</v>
      </c>
      <c r="L40" s="6"/>
      <c r="M40" s="6"/>
      <c r="N40" s="6"/>
      <c r="O40" s="6"/>
      <c r="P40" s="6">
        <v>16.5</v>
      </c>
      <c r="Q40" s="6"/>
      <c r="R40" s="6">
        <v>32</v>
      </c>
      <c r="S40" s="6" t="s">
        <v>30</v>
      </c>
      <c r="T40" s="6"/>
      <c r="U40" s="6"/>
      <c r="V40" s="6"/>
      <c r="W40" s="6"/>
      <c r="X40" s="6">
        <v>16.5</v>
      </c>
      <c r="Y40" s="6"/>
      <c r="Z40" s="6">
        <v>21</v>
      </c>
      <c r="AA40" s="6"/>
      <c r="AB40" s="6"/>
      <c r="AC40" s="6"/>
    </row>
    <row r="41" spans="1:29" x14ac:dyDescent="0.3">
      <c r="A41" s="56">
        <v>8</v>
      </c>
      <c r="B41" s="5">
        <v>10450</v>
      </c>
      <c r="C41" s="5">
        <v>2019</v>
      </c>
      <c r="D41" s="5" t="s">
        <v>61</v>
      </c>
      <c r="E41" s="5">
        <v>1</v>
      </c>
      <c r="F41" s="6" t="s">
        <v>44</v>
      </c>
      <c r="G41" s="6"/>
      <c r="H41" s="6" t="s">
        <v>32</v>
      </c>
      <c r="I41" s="6" t="s">
        <v>65</v>
      </c>
      <c r="J41" s="6"/>
      <c r="K41" s="6" t="s">
        <v>31</v>
      </c>
      <c r="L41" s="6"/>
      <c r="M41" s="6"/>
      <c r="N41" s="6"/>
      <c r="O41" s="6"/>
      <c r="P41" s="6">
        <v>16.8</v>
      </c>
      <c r="Q41" s="6">
        <v>1</v>
      </c>
      <c r="R41" s="6">
        <v>29</v>
      </c>
      <c r="S41" s="6" t="s">
        <v>30</v>
      </c>
      <c r="T41" s="6"/>
      <c r="U41" s="6"/>
      <c r="V41" s="6"/>
      <c r="W41" s="6"/>
      <c r="X41" s="6">
        <v>16.899999999999999</v>
      </c>
      <c r="Y41" s="6">
        <v>1.1000000000000001</v>
      </c>
      <c r="Z41" s="6">
        <v>18</v>
      </c>
      <c r="AA41" s="6"/>
      <c r="AB41" s="6"/>
      <c r="AC41" s="6"/>
    </row>
    <row r="42" spans="1:29" x14ac:dyDescent="0.3">
      <c r="A42" s="56">
        <v>8</v>
      </c>
      <c r="B42" s="5">
        <v>10450</v>
      </c>
      <c r="C42" s="5">
        <v>2019</v>
      </c>
      <c r="D42" s="5" t="s">
        <v>61</v>
      </c>
      <c r="E42" s="5">
        <v>1</v>
      </c>
      <c r="F42" s="7" t="s">
        <v>66</v>
      </c>
      <c r="G42" s="7"/>
      <c r="H42" s="7" t="s">
        <v>32</v>
      </c>
      <c r="I42" s="7" t="s">
        <v>34</v>
      </c>
      <c r="J42" s="7"/>
      <c r="K42" s="7" t="s">
        <v>31</v>
      </c>
      <c r="L42" s="7"/>
      <c r="M42" s="7"/>
      <c r="N42" s="7"/>
      <c r="O42" s="7"/>
      <c r="P42" s="7">
        <v>25.5</v>
      </c>
      <c r="Q42" s="7">
        <v>2.5</v>
      </c>
      <c r="R42" s="7"/>
      <c r="S42" s="7" t="s">
        <v>30</v>
      </c>
      <c r="T42" s="7"/>
      <c r="U42" s="7"/>
      <c r="V42" s="7"/>
      <c r="W42" s="7"/>
      <c r="X42" s="7">
        <v>25.1</v>
      </c>
      <c r="Y42" s="7">
        <v>4.5999999999999996</v>
      </c>
      <c r="Z42" s="7"/>
      <c r="AA42" s="7"/>
      <c r="AB42" s="7"/>
      <c r="AC42" s="7"/>
    </row>
    <row r="43" spans="1:29" x14ac:dyDescent="0.3">
      <c r="A43" s="56">
        <v>8</v>
      </c>
      <c r="B43" s="5">
        <v>10450</v>
      </c>
      <c r="C43" s="5">
        <v>2019</v>
      </c>
      <c r="D43" s="5" t="s">
        <v>61</v>
      </c>
      <c r="E43" s="5">
        <v>1</v>
      </c>
      <c r="F43" s="7" t="s">
        <v>66</v>
      </c>
      <c r="G43" s="7"/>
      <c r="H43" s="7" t="s">
        <v>32</v>
      </c>
      <c r="I43" s="7" t="s">
        <v>65</v>
      </c>
      <c r="J43" s="7"/>
      <c r="K43" s="7" t="s">
        <v>31</v>
      </c>
      <c r="L43" s="7"/>
      <c r="M43" s="7"/>
      <c r="N43" s="7"/>
      <c r="O43" s="7"/>
      <c r="P43" s="7">
        <v>16.5</v>
      </c>
      <c r="Q43" s="7">
        <v>1.2</v>
      </c>
      <c r="R43" s="7"/>
      <c r="S43" s="7" t="s">
        <v>30</v>
      </c>
      <c r="T43" s="7"/>
      <c r="U43" s="7"/>
      <c r="V43" s="7"/>
      <c r="W43" s="7"/>
      <c r="X43" s="7">
        <v>16.3</v>
      </c>
      <c r="Y43" s="7">
        <v>1.9</v>
      </c>
      <c r="Z43" s="7"/>
      <c r="AA43" s="7"/>
      <c r="AB43" s="7"/>
      <c r="AC43" s="7"/>
    </row>
    <row r="44" spans="1:29" x14ac:dyDescent="0.3">
      <c r="A44" s="56">
        <v>8</v>
      </c>
      <c r="B44" s="5">
        <v>10450</v>
      </c>
      <c r="C44" s="5">
        <v>2019</v>
      </c>
      <c r="D44" s="5" t="s">
        <v>61</v>
      </c>
      <c r="E44" s="5">
        <v>1</v>
      </c>
      <c r="F44" s="7" t="s">
        <v>69</v>
      </c>
      <c r="G44" s="7"/>
      <c r="H44" s="7" t="s">
        <v>32</v>
      </c>
      <c r="I44" s="7" t="s">
        <v>65</v>
      </c>
      <c r="J44" s="7"/>
      <c r="K44" s="7" t="s">
        <v>31</v>
      </c>
      <c r="L44" s="7"/>
      <c r="M44" s="7"/>
      <c r="N44" s="7"/>
      <c r="O44" s="7"/>
      <c r="P44" s="7">
        <v>16.399999999999999</v>
      </c>
      <c r="Q44" s="7">
        <v>1.4</v>
      </c>
      <c r="R44" s="7"/>
      <c r="S44" s="7" t="s">
        <v>30</v>
      </c>
      <c r="T44" s="7"/>
      <c r="U44" s="7"/>
      <c r="V44" s="7"/>
      <c r="W44" s="7"/>
      <c r="X44" s="7">
        <v>16.3</v>
      </c>
      <c r="Y44" s="7">
        <v>1.8</v>
      </c>
      <c r="Z44" s="7"/>
      <c r="AA44" s="7"/>
      <c r="AB44" s="7"/>
      <c r="AC44" s="7"/>
    </row>
    <row r="45" spans="1:29" x14ac:dyDescent="0.3">
      <c r="A45" s="56">
        <v>8</v>
      </c>
      <c r="B45" s="5">
        <v>10450</v>
      </c>
      <c r="C45" s="5">
        <v>2019</v>
      </c>
      <c r="D45" s="5" t="s">
        <v>61</v>
      </c>
      <c r="E45" s="5">
        <v>1</v>
      </c>
      <c r="F45" s="6" t="s">
        <v>67</v>
      </c>
      <c r="G45" s="6"/>
      <c r="H45" s="6" t="s">
        <v>47</v>
      </c>
      <c r="I45" s="6" t="s">
        <v>65</v>
      </c>
      <c r="J45" s="6" t="s">
        <v>68</v>
      </c>
      <c r="K45" s="6" t="s">
        <v>31</v>
      </c>
      <c r="L45" s="6"/>
      <c r="M45" s="6"/>
      <c r="N45" s="6">
        <v>35.299999999999997</v>
      </c>
      <c r="O45" s="6"/>
      <c r="P45" s="6"/>
      <c r="Q45" s="6"/>
      <c r="R45" s="6"/>
      <c r="S45" s="6" t="s">
        <v>30</v>
      </c>
      <c r="T45" s="6"/>
      <c r="U45" s="6"/>
      <c r="V45" s="6">
        <v>35.1</v>
      </c>
      <c r="W45" s="6"/>
      <c r="X45" s="6"/>
      <c r="Y45" s="6"/>
      <c r="Z45" s="6"/>
      <c r="AA45" s="6"/>
      <c r="AB45" s="6"/>
      <c r="AC45" s="6"/>
    </row>
    <row r="46" spans="1:29" x14ac:dyDescent="0.3">
      <c r="A46" s="56">
        <v>8</v>
      </c>
      <c r="B46" s="5">
        <v>10450</v>
      </c>
      <c r="C46" s="5">
        <v>2019</v>
      </c>
      <c r="D46" s="5" t="s">
        <v>61</v>
      </c>
      <c r="E46" s="5">
        <v>1</v>
      </c>
      <c r="F46" s="6" t="s">
        <v>45</v>
      </c>
      <c r="G46" s="6"/>
      <c r="H46" s="6" t="s">
        <v>49</v>
      </c>
      <c r="I46" s="6" t="s">
        <v>62</v>
      </c>
      <c r="J46" s="6"/>
      <c r="K46" s="6" t="s">
        <v>31</v>
      </c>
      <c r="L46" s="6">
        <v>5</v>
      </c>
      <c r="M46" s="6">
        <v>54</v>
      </c>
      <c r="N46" s="6"/>
      <c r="O46" s="6"/>
      <c r="P46" s="6"/>
      <c r="Q46" s="6"/>
      <c r="R46" s="6"/>
      <c r="S46" s="6" t="s">
        <v>30</v>
      </c>
      <c r="T46" s="6">
        <v>3</v>
      </c>
      <c r="U46" s="6">
        <v>47</v>
      </c>
      <c r="V46" s="6"/>
      <c r="W46" s="6"/>
      <c r="X46" s="6"/>
      <c r="Y46" s="6"/>
      <c r="Z46" s="6"/>
      <c r="AA46" s="6"/>
      <c r="AB46" s="6"/>
      <c r="AC46" s="6"/>
    </row>
    <row r="47" spans="1:29" x14ac:dyDescent="0.3">
      <c r="A47" s="56">
        <v>8</v>
      </c>
      <c r="B47" s="5">
        <v>10450</v>
      </c>
      <c r="C47" s="5">
        <v>2019</v>
      </c>
      <c r="D47" s="5" t="s">
        <v>61</v>
      </c>
      <c r="E47" s="5">
        <v>1</v>
      </c>
      <c r="F47" s="6" t="s">
        <v>45</v>
      </c>
      <c r="G47" s="6"/>
      <c r="H47" s="6" t="s">
        <v>49</v>
      </c>
      <c r="I47" s="6" t="s">
        <v>63</v>
      </c>
      <c r="J47" s="6"/>
      <c r="K47" s="6" t="s">
        <v>31</v>
      </c>
      <c r="L47" s="6">
        <v>0</v>
      </c>
      <c r="M47" s="6">
        <v>54</v>
      </c>
      <c r="N47" s="6"/>
      <c r="O47" s="6"/>
      <c r="P47" s="6"/>
      <c r="Q47" s="6"/>
      <c r="R47" s="6"/>
      <c r="S47" s="6" t="s">
        <v>30</v>
      </c>
      <c r="T47" s="6">
        <v>2</v>
      </c>
      <c r="U47" s="6">
        <v>47</v>
      </c>
      <c r="V47" s="6"/>
      <c r="W47" s="6"/>
      <c r="X47" s="6"/>
      <c r="Y47" s="6"/>
      <c r="Z47" s="6"/>
      <c r="AA47" s="6"/>
      <c r="AB47" s="6"/>
      <c r="AC47" s="6"/>
    </row>
    <row r="48" spans="1:29" x14ac:dyDescent="0.3">
      <c r="A48" s="56">
        <v>8</v>
      </c>
      <c r="B48" s="5">
        <v>10450</v>
      </c>
      <c r="C48" s="5">
        <v>2019</v>
      </c>
      <c r="D48" s="5" t="s">
        <v>61</v>
      </c>
      <c r="E48" s="5">
        <v>1</v>
      </c>
      <c r="F48" s="6" t="s">
        <v>45</v>
      </c>
      <c r="G48" s="6"/>
      <c r="H48" s="6" t="s">
        <v>49</v>
      </c>
      <c r="I48" s="6" t="s">
        <v>64</v>
      </c>
      <c r="J48" s="6"/>
      <c r="K48" s="6" t="s">
        <v>31</v>
      </c>
      <c r="L48" s="6">
        <v>1</v>
      </c>
      <c r="M48" s="6">
        <v>54</v>
      </c>
      <c r="N48" s="6"/>
      <c r="O48" s="6"/>
      <c r="P48" s="6"/>
      <c r="Q48" s="6"/>
      <c r="R48" s="6"/>
      <c r="S48" s="6" t="s">
        <v>30</v>
      </c>
      <c r="T48" s="6">
        <v>0</v>
      </c>
      <c r="U48" s="6">
        <v>47</v>
      </c>
      <c r="V48" s="6"/>
      <c r="W48" s="6"/>
      <c r="X48" s="6"/>
      <c r="Y48" s="6"/>
      <c r="Z48" s="6"/>
      <c r="AA48" s="6"/>
      <c r="AB48" s="6"/>
      <c r="AC48" s="6"/>
    </row>
    <row r="49" spans="1:29" x14ac:dyDescent="0.3">
      <c r="A49" s="56">
        <v>8</v>
      </c>
      <c r="B49" s="5">
        <v>10450</v>
      </c>
      <c r="C49" s="5">
        <v>2019</v>
      </c>
      <c r="D49" s="5" t="s">
        <v>61</v>
      </c>
      <c r="E49" s="5">
        <v>1</v>
      </c>
      <c r="F49" s="6" t="s">
        <v>45</v>
      </c>
      <c r="G49" s="6"/>
      <c r="H49" s="6" t="s">
        <v>49</v>
      </c>
      <c r="I49" s="6" t="s">
        <v>65</v>
      </c>
      <c r="J49" s="6"/>
      <c r="K49" s="6" t="s">
        <v>31</v>
      </c>
      <c r="L49" s="6">
        <v>0</v>
      </c>
      <c r="M49" s="6">
        <v>54</v>
      </c>
      <c r="N49" s="6"/>
      <c r="O49" s="6"/>
      <c r="P49" s="6"/>
      <c r="Q49" s="6"/>
      <c r="R49" s="6"/>
      <c r="S49" s="6" t="s">
        <v>30</v>
      </c>
      <c r="T49" s="6">
        <v>1</v>
      </c>
      <c r="U49" s="6">
        <v>47</v>
      </c>
      <c r="V49" s="6"/>
      <c r="W49" s="6"/>
      <c r="X49" s="6"/>
      <c r="Y49" s="6"/>
      <c r="Z49" s="6"/>
      <c r="AA49" s="6"/>
      <c r="AB49" s="6"/>
      <c r="AC49" s="6"/>
    </row>
    <row r="50" spans="1:29" x14ac:dyDescent="0.3">
      <c r="A50" s="56">
        <v>8</v>
      </c>
      <c r="B50" s="8">
        <v>10450</v>
      </c>
      <c r="C50" s="8">
        <v>2019</v>
      </c>
      <c r="D50" s="8" t="s">
        <v>61</v>
      </c>
      <c r="E50" s="8">
        <v>1</v>
      </c>
      <c r="F50" s="7" t="s">
        <v>70</v>
      </c>
      <c r="G50" s="7"/>
      <c r="H50" s="7" t="s">
        <v>47</v>
      </c>
      <c r="I50" s="7" t="s">
        <v>65</v>
      </c>
      <c r="J50" s="7"/>
      <c r="K50" s="7" t="s">
        <v>31</v>
      </c>
      <c r="L50" s="7">
        <v>42</v>
      </c>
      <c r="M50" s="7">
        <v>54</v>
      </c>
      <c r="N50" s="9">
        <f>L50/M50*100</f>
        <v>77.777777777777786</v>
      </c>
      <c r="O50" s="7"/>
      <c r="P50" s="7"/>
      <c r="Q50" s="7"/>
      <c r="R50" s="7"/>
      <c r="S50" s="7" t="s">
        <v>30</v>
      </c>
      <c r="T50" s="7">
        <v>29</v>
      </c>
      <c r="U50" s="7">
        <v>47</v>
      </c>
      <c r="V50" s="9">
        <f>T50/U50*100</f>
        <v>61.702127659574465</v>
      </c>
      <c r="W50" s="7"/>
      <c r="X50" s="7"/>
      <c r="Y50" s="7"/>
      <c r="Z50" s="7"/>
      <c r="AA50" s="7"/>
      <c r="AB50" s="10"/>
      <c r="AC50" s="10" t="s">
        <v>520</v>
      </c>
    </row>
    <row r="51" spans="1:29" x14ac:dyDescent="0.3">
      <c r="A51" s="56">
        <v>8</v>
      </c>
      <c r="B51" s="5">
        <v>10450</v>
      </c>
      <c r="C51" s="5">
        <v>2019</v>
      </c>
      <c r="D51" s="5" t="s">
        <v>61</v>
      </c>
      <c r="E51" s="5">
        <v>1</v>
      </c>
      <c r="F51" s="6" t="s">
        <v>46</v>
      </c>
      <c r="G51" s="6"/>
      <c r="H51" s="6" t="s">
        <v>47</v>
      </c>
      <c r="I51" s="6" t="s">
        <v>38</v>
      </c>
      <c r="J51" s="110" t="s">
        <v>71</v>
      </c>
      <c r="K51" s="6" t="s">
        <v>31</v>
      </c>
      <c r="L51" s="6"/>
      <c r="M51" s="6">
        <v>53</v>
      </c>
      <c r="N51" s="6">
        <v>94</v>
      </c>
      <c r="O51" s="6"/>
      <c r="P51" s="6"/>
      <c r="Q51" s="6"/>
      <c r="R51" s="6"/>
      <c r="S51" s="6" t="s">
        <v>30</v>
      </c>
      <c r="T51" s="6"/>
      <c r="U51" s="6">
        <v>47</v>
      </c>
      <c r="V51" s="6">
        <v>89</v>
      </c>
      <c r="W51" s="6"/>
      <c r="X51" s="6"/>
      <c r="Y51" s="6"/>
      <c r="Z51" s="6"/>
      <c r="AA51" s="6"/>
      <c r="AB51" s="11"/>
      <c r="AC51" s="11"/>
    </row>
    <row r="52" spans="1:29" x14ac:dyDescent="0.3">
      <c r="A52" s="56">
        <v>8</v>
      </c>
      <c r="B52" s="5">
        <v>10450</v>
      </c>
      <c r="C52" s="5">
        <v>2019</v>
      </c>
      <c r="D52" s="5" t="s">
        <v>61</v>
      </c>
      <c r="E52" s="5">
        <v>1</v>
      </c>
      <c r="F52" s="6" t="s">
        <v>46</v>
      </c>
      <c r="G52" s="6"/>
      <c r="H52" s="6" t="s">
        <v>47</v>
      </c>
      <c r="I52" s="6" t="s">
        <v>40</v>
      </c>
      <c r="J52" s="110"/>
      <c r="K52" s="6" t="s">
        <v>31</v>
      </c>
      <c r="L52" s="6"/>
      <c r="M52" s="6">
        <v>52</v>
      </c>
      <c r="N52" s="6">
        <v>90</v>
      </c>
      <c r="O52" s="6"/>
      <c r="P52" s="6"/>
      <c r="Q52" s="6"/>
      <c r="R52" s="6"/>
      <c r="S52" s="6" t="s">
        <v>30</v>
      </c>
      <c r="T52" s="6"/>
      <c r="U52" s="6">
        <v>46</v>
      </c>
      <c r="V52" s="6">
        <v>87</v>
      </c>
      <c r="W52" s="6"/>
      <c r="X52" s="6"/>
      <c r="Y52" s="6"/>
      <c r="Z52" s="6"/>
      <c r="AA52" s="6"/>
      <c r="AB52" s="11"/>
      <c r="AC52" s="11"/>
    </row>
    <row r="53" spans="1:29" x14ac:dyDescent="0.3">
      <c r="A53" s="56">
        <v>8</v>
      </c>
      <c r="B53" s="5">
        <v>10450</v>
      </c>
      <c r="C53" s="5">
        <v>2019</v>
      </c>
      <c r="D53" s="5" t="s">
        <v>61</v>
      </c>
      <c r="E53" s="5">
        <v>1</v>
      </c>
      <c r="F53" s="6" t="s">
        <v>46</v>
      </c>
      <c r="G53" s="6"/>
      <c r="H53" s="6" t="s">
        <v>47</v>
      </c>
      <c r="I53" s="6" t="s">
        <v>42</v>
      </c>
      <c r="J53" s="110"/>
      <c r="K53" s="6" t="s">
        <v>31</v>
      </c>
      <c r="L53" s="6"/>
      <c r="M53" s="6">
        <v>48</v>
      </c>
      <c r="N53" s="6">
        <v>92</v>
      </c>
      <c r="O53" s="6"/>
      <c r="P53" s="6"/>
      <c r="Q53" s="6"/>
      <c r="R53" s="6"/>
      <c r="S53" s="6" t="s">
        <v>30</v>
      </c>
      <c r="T53" s="6"/>
      <c r="U53" s="6">
        <v>45</v>
      </c>
      <c r="V53" s="6">
        <v>73</v>
      </c>
      <c r="W53" s="6"/>
      <c r="X53" s="6"/>
      <c r="Y53" s="6"/>
      <c r="Z53" s="6"/>
      <c r="AA53" s="6"/>
      <c r="AB53" s="11"/>
      <c r="AC53" s="11"/>
    </row>
    <row r="54" spans="1:29" x14ac:dyDescent="0.3">
      <c r="A54" s="56">
        <v>8</v>
      </c>
      <c r="B54" s="5">
        <v>10450</v>
      </c>
      <c r="C54" s="5">
        <v>2019</v>
      </c>
      <c r="D54" s="5" t="s">
        <v>61</v>
      </c>
      <c r="E54" s="5">
        <v>1</v>
      </c>
      <c r="F54" s="6" t="s">
        <v>46</v>
      </c>
      <c r="G54" s="6"/>
      <c r="H54" s="6" t="s">
        <v>47</v>
      </c>
      <c r="I54" s="6" t="s">
        <v>63</v>
      </c>
      <c r="J54" s="110"/>
      <c r="K54" s="6" t="s">
        <v>31</v>
      </c>
      <c r="L54" s="6"/>
      <c r="M54" s="6">
        <v>43</v>
      </c>
      <c r="N54" s="6">
        <v>79</v>
      </c>
      <c r="O54" s="6"/>
      <c r="P54" s="6"/>
      <c r="Q54" s="6"/>
      <c r="R54" s="6"/>
      <c r="S54" s="6" t="s">
        <v>30</v>
      </c>
      <c r="T54" s="6"/>
      <c r="U54" s="6">
        <v>39</v>
      </c>
      <c r="V54" s="6">
        <v>56</v>
      </c>
      <c r="W54" s="6"/>
      <c r="X54" s="6"/>
      <c r="Y54" s="6"/>
      <c r="Z54" s="6"/>
      <c r="AA54" s="6"/>
      <c r="AB54" s="11"/>
      <c r="AC54" s="11"/>
    </row>
    <row r="55" spans="1:29" x14ac:dyDescent="0.3">
      <c r="A55" s="56">
        <v>8</v>
      </c>
      <c r="B55" s="5">
        <v>10450</v>
      </c>
      <c r="C55" s="5">
        <v>2019</v>
      </c>
      <c r="D55" s="5" t="s">
        <v>61</v>
      </c>
      <c r="E55" s="5">
        <v>1</v>
      </c>
      <c r="F55" s="6" t="s">
        <v>46</v>
      </c>
      <c r="G55" s="6"/>
      <c r="H55" s="6" t="s">
        <v>47</v>
      </c>
      <c r="I55" s="6" t="s">
        <v>65</v>
      </c>
      <c r="J55" s="110"/>
      <c r="K55" s="6" t="s">
        <v>31</v>
      </c>
      <c r="L55" s="6">
        <v>27</v>
      </c>
      <c r="M55" s="6">
        <v>35</v>
      </c>
      <c r="N55" s="6">
        <v>77</v>
      </c>
      <c r="O55" s="6"/>
      <c r="P55" s="6"/>
      <c r="Q55" s="6"/>
      <c r="R55" s="6"/>
      <c r="S55" s="6" t="s">
        <v>30</v>
      </c>
      <c r="T55" s="6">
        <v>17</v>
      </c>
      <c r="U55" s="6">
        <v>32</v>
      </c>
      <c r="V55" s="6">
        <v>53</v>
      </c>
      <c r="W55" s="6"/>
      <c r="X55" s="6"/>
      <c r="Y55" s="6"/>
      <c r="Z55" s="6"/>
      <c r="AA55" s="6"/>
      <c r="AB55" s="11"/>
      <c r="AC55" s="11"/>
    </row>
    <row r="56" spans="1:29" x14ac:dyDescent="0.3">
      <c r="A56" s="56">
        <v>5</v>
      </c>
      <c r="B56" s="5">
        <v>11171</v>
      </c>
      <c r="C56" s="5">
        <v>2014</v>
      </c>
      <c r="D56" s="5" t="s">
        <v>86</v>
      </c>
      <c r="E56" s="5">
        <v>1</v>
      </c>
      <c r="F56" s="6" t="s">
        <v>89</v>
      </c>
      <c r="G56" s="6" t="s">
        <v>90</v>
      </c>
      <c r="H56" s="6" t="s">
        <v>47</v>
      </c>
      <c r="I56" s="6" t="s">
        <v>38</v>
      </c>
      <c r="J56" s="6"/>
      <c r="K56" s="6" t="s">
        <v>87</v>
      </c>
      <c r="L56" s="6"/>
      <c r="M56" s="6">
        <v>94</v>
      </c>
      <c r="N56" s="6">
        <v>53.2</v>
      </c>
      <c r="O56" s="6" t="s">
        <v>97</v>
      </c>
      <c r="P56" s="6"/>
      <c r="Q56" s="6"/>
      <c r="R56" s="6"/>
      <c r="S56" s="6" t="s">
        <v>88</v>
      </c>
      <c r="T56" s="6"/>
      <c r="U56" s="6">
        <v>98</v>
      </c>
      <c r="V56" s="6">
        <v>35.700000000000003</v>
      </c>
      <c r="W56" s="6" t="s">
        <v>101</v>
      </c>
      <c r="X56" s="6"/>
      <c r="Y56" s="6"/>
      <c r="Z56" s="6"/>
      <c r="AA56" s="6">
        <v>0.02</v>
      </c>
      <c r="AB56" s="6"/>
      <c r="AC56" s="6"/>
    </row>
    <row r="57" spans="1:29" ht="16.5" x14ac:dyDescent="0.3">
      <c r="A57" s="56">
        <v>5</v>
      </c>
      <c r="B57" s="5">
        <v>11171</v>
      </c>
      <c r="C57" s="5">
        <v>2014</v>
      </c>
      <c r="D57" s="5" t="s">
        <v>86</v>
      </c>
      <c r="E57" s="5">
        <v>1</v>
      </c>
      <c r="F57" s="6" t="s">
        <v>89</v>
      </c>
      <c r="G57" s="6" t="s">
        <v>93</v>
      </c>
      <c r="H57" s="6" t="s">
        <v>47</v>
      </c>
      <c r="I57" s="6" t="s">
        <v>38</v>
      </c>
      <c r="J57" s="6"/>
      <c r="K57" s="6" t="s">
        <v>87</v>
      </c>
      <c r="L57" s="6"/>
      <c r="M57" s="6">
        <v>94</v>
      </c>
      <c r="N57" s="6">
        <v>80.900000000000006</v>
      </c>
      <c r="O57" s="6" t="s">
        <v>98</v>
      </c>
      <c r="P57" s="6"/>
      <c r="Q57" s="6"/>
      <c r="R57" s="6"/>
      <c r="S57" s="6" t="s">
        <v>88</v>
      </c>
      <c r="T57" s="6"/>
      <c r="U57" s="6">
        <v>98</v>
      </c>
      <c r="V57" s="6">
        <v>75.5</v>
      </c>
      <c r="W57" s="6" t="s">
        <v>102</v>
      </c>
      <c r="X57" s="6"/>
      <c r="Y57" s="6"/>
      <c r="Z57" s="6"/>
      <c r="AA57" s="6"/>
      <c r="AB57" s="6"/>
      <c r="AC57" s="6"/>
    </row>
    <row r="58" spans="1:29" ht="16.5" x14ac:dyDescent="0.3">
      <c r="A58" s="56">
        <v>5</v>
      </c>
      <c r="B58" s="5">
        <v>11171</v>
      </c>
      <c r="C58" s="5">
        <v>2014</v>
      </c>
      <c r="D58" s="5" t="s">
        <v>86</v>
      </c>
      <c r="E58" s="5">
        <v>1</v>
      </c>
      <c r="F58" s="6" t="s">
        <v>89</v>
      </c>
      <c r="G58" s="6" t="s">
        <v>94</v>
      </c>
      <c r="H58" s="6" t="s">
        <v>47</v>
      </c>
      <c r="I58" s="6" t="s">
        <v>38</v>
      </c>
      <c r="J58" s="6"/>
      <c r="K58" s="6" t="s">
        <v>87</v>
      </c>
      <c r="L58" s="6"/>
      <c r="M58" s="6">
        <v>94</v>
      </c>
      <c r="N58" s="6">
        <v>93.6</v>
      </c>
      <c r="O58" s="6" t="s">
        <v>99</v>
      </c>
      <c r="P58" s="6"/>
      <c r="Q58" s="6"/>
      <c r="R58" s="6"/>
      <c r="S58" s="6" t="s">
        <v>88</v>
      </c>
      <c r="T58" s="6"/>
      <c r="U58" s="6">
        <v>98</v>
      </c>
      <c r="V58" s="6">
        <v>88.8</v>
      </c>
      <c r="W58" s="6" t="s">
        <v>103</v>
      </c>
      <c r="X58" s="6"/>
      <c r="Y58" s="6"/>
      <c r="Z58" s="6"/>
      <c r="AA58" s="6"/>
      <c r="AB58" s="6"/>
      <c r="AC58" s="6"/>
    </row>
    <row r="59" spans="1:29" ht="16.5" x14ac:dyDescent="0.3">
      <c r="A59" s="56">
        <v>5</v>
      </c>
      <c r="B59" s="5">
        <v>11171</v>
      </c>
      <c r="C59" s="5">
        <v>2014</v>
      </c>
      <c r="D59" s="5" t="s">
        <v>86</v>
      </c>
      <c r="E59" s="5">
        <v>1</v>
      </c>
      <c r="F59" s="6" t="s">
        <v>46</v>
      </c>
      <c r="G59" s="6" t="s">
        <v>95</v>
      </c>
      <c r="H59" s="6" t="s">
        <v>47</v>
      </c>
      <c r="I59" s="6" t="s">
        <v>38</v>
      </c>
      <c r="J59" s="6"/>
      <c r="K59" s="6" t="s">
        <v>87</v>
      </c>
      <c r="L59" s="6">
        <v>89</v>
      </c>
      <c r="M59" s="6">
        <v>94</v>
      </c>
      <c r="N59" s="6">
        <v>94.7</v>
      </c>
      <c r="O59" s="6" t="s">
        <v>100</v>
      </c>
      <c r="P59" s="6"/>
      <c r="Q59" s="6"/>
      <c r="R59" s="6"/>
      <c r="S59" s="6" t="s">
        <v>88</v>
      </c>
      <c r="T59" s="6">
        <v>88</v>
      </c>
      <c r="U59" s="6">
        <v>98</v>
      </c>
      <c r="V59" s="6">
        <v>91.8</v>
      </c>
      <c r="W59" s="6" t="s">
        <v>104</v>
      </c>
      <c r="X59" s="6"/>
      <c r="Y59" s="6"/>
      <c r="Z59" s="6"/>
      <c r="AA59" s="6"/>
      <c r="AB59" s="6"/>
      <c r="AC59" s="6"/>
    </row>
    <row r="60" spans="1:29" x14ac:dyDescent="0.3">
      <c r="A60" s="56">
        <v>5</v>
      </c>
      <c r="B60" s="5">
        <v>11171</v>
      </c>
      <c r="C60" s="5">
        <v>2014</v>
      </c>
      <c r="D60" s="5" t="s">
        <v>86</v>
      </c>
      <c r="E60" s="5">
        <v>1</v>
      </c>
      <c r="F60" s="6" t="s">
        <v>46</v>
      </c>
      <c r="G60" s="6" t="s">
        <v>105</v>
      </c>
      <c r="H60" s="6" t="s">
        <v>47</v>
      </c>
      <c r="I60" s="6" t="s">
        <v>38</v>
      </c>
      <c r="J60" s="6" t="s">
        <v>106</v>
      </c>
      <c r="K60" s="6" t="s">
        <v>87</v>
      </c>
      <c r="L60" s="6">
        <v>87</v>
      </c>
      <c r="M60" s="6">
        <v>94</v>
      </c>
      <c r="N60" s="6">
        <v>92.6</v>
      </c>
      <c r="O60" s="6" t="s">
        <v>107</v>
      </c>
      <c r="P60" s="6"/>
      <c r="Q60" s="6"/>
      <c r="R60" s="6"/>
      <c r="S60" s="6" t="s">
        <v>88</v>
      </c>
      <c r="T60" s="6">
        <v>88</v>
      </c>
      <c r="U60" s="6">
        <v>98</v>
      </c>
      <c r="V60" s="6">
        <v>89.8</v>
      </c>
      <c r="W60" s="6" t="s">
        <v>108</v>
      </c>
      <c r="X60" s="6"/>
      <c r="Y60" s="6"/>
      <c r="Z60" s="6"/>
      <c r="AA60" s="6"/>
      <c r="AB60" s="6"/>
      <c r="AC60" s="6"/>
    </row>
    <row r="61" spans="1:29" x14ac:dyDescent="0.3">
      <c r="A61" s="56">
        <v>5</v>
      </c>
      <c r="B61" s="5">
        <v>11171</v>
      </c>
      <c r="C61" s="5">
        <v>2014</v>
      </c>
      <c r="D61" s="5" t="s">
        <v>86</v>
      </c>
      <c r="E61" s="5">
        <v>1</v>
      </c>
      <c r="F61" s="6" t="s">
        <v>46</v>
      </c>
      <c r="G61" s="6" t="s">
        <v>109</v>
      </c>
      <c r="H61" s="6" t="s">
        <v>47</v>
      </c>
      <c r="I61" s="6" t="s">
        <v>38</v>
      </c>
      <c r="J61" s="6"/>
      <c r="K61" s="6" t="s">
        <v>87</v>
      </c>
      <c r="L61" s="6"/>
      <c r="M61" s="6"/>
      <c r="N61" s="6">
        <v>85.1</v>
      </c>
      <c r="O61" s="6" t="s">
        <v>110</v>
      </c>
      <c r="P61" s="6"/>
      <c r="Q61" s="6"/>
      <c r="R61" s="6"/>
      <c r="S61" s="6" t="s">
        <v>88</v>
      </c>
      <c r="T61" s="6"/>
      <c r="U61" s="6"/>
      <c r="V61" s="6">
        <v>81.599999999999994</v>
      </c>
      <c r="W61" s="6" t="s">
        <v>111</v>
      </c>
      <c r="X61" s="6"/>
      <c r="Y61" s="6"/>
      <c r="Z61" s="6"/>
      <c r="AA61" s="6"/>
      <c r="AB61" s="6"/>
      <c r="AC61" s="6"/>
    </row>
    <row r="62" spans="1:29" x14ac:dyDescent="0.3">
      <c r="A62" s="56">
        <v>5</v>
      </c>
      <c r="B62" s="5">
        <v>11171</v>
      </c>
      <c r="C62" s="5">
        <v>2014</v>
      </c>
      <c r="D62" s="5" t="s">
        <v>86</v>
      </c>
      <c r="E62" s="5">
        <v>1</v>
      </c>
      <c r="F62" s="6" t="s">
        <v>33</v>
      </c>
      <c r="G62" s="6"/>
      <c r="H62" s="6" t="s">
        <v>32</v>
      </c>
      <c r="I62" s="6" t="s">
        <v>34</v>
      </c>
      <c r="J62" s="6"/>
      <c r="K62" s="6" t="s">
        <v>87</v>
      </c>
      <c r="L62" s="6"/>
      <c r="M62" s="6"/>
      <c r="N62" s="6"/>
      <c r="O62" s="6"/>
      <c r="P62" s="6">
        <v>25.2</v>
      </c>
      <c r="Q62" s="6">
        <v>1.4</v>
      </c>
      <c r="R62" s="6">
        <v>94</v>
      </c>
      <c r="S62" s="6" t="s">
        <v>88</v>
      </c>
      <c r="T62" s="6"/>
      <c r="U62" s="6"/>
      <c r="V62" s="6"/>
      <c r="W62" s="6"/>
      <c r="X62" s="6">
        <v>24.8</v>
      </c>
      <c r="Y62" s="6">
        <v>1.7</v>
      </c>
      <c r="Z62" s="6">
        <v>98</v>
      </c>
      <c r="AA62" s="6"/>
      <c r="AB62" s="6"/>
      <c r="AC62" s="6"/>
    </row>
    <row r="63" spans="1:29" x14ac:dyDescent="0.3">
      <c r="A63" s="56">
        <v>5</v>
      </c>
      <c r="B63" s="5">
        <v>11171</v>
      </c>
      <c r="C63" s="5">
        <v>2014</v>
      </c>
      <c r="D63" s="5" t="s">
        <v>86</v>
      </c>
      <c r="E63" s="5">
        <v>1</v>
      </c>
      <c r="F63" s="6" t="s">
        <v>33</v>
      </c>
      <c r="G63" s="6"/>
      <c r="H63" s="6" t="s">
        <v>32</v>
      </c>
      <c r="I63" s="6" t="s">
        <v>35</v>
      </c>
      <c r="J63" s="6"/>
      <c r="K63" s="6" t="s">
        <v>87</v>
      </c>
      <c r="L63" s="6"/>
      <c r="M63" s="6"/>
      <c r="N63" s="6"/>
      <c r="O63" s="6"/>
      <c r="P63" s="6">
        <v>13.3</v>
      </c>
      <c r="Q63" s="6">
        <v>4.0999999999999996</v>
      </c>
      <c r="R63" s="6">
        <v>93</v>
      </c>
      <c r="S63" s="6" t="s">
        <v>88</v>
      </c>
      <c r="T63" s="6"/>
      <c r="U63" s="6"/>
      <c r="V63" s="6"/>
      <c r="W63" s="6"/>
      <c r="X63" s="6">
        <v>12.8</v>
      </c>
      <c r="Y63" s="6">
        <v>2.6</v>
      </c>
      <c r="Z63" s="6">
        <v>96</v>
      </c>
      <c r="AA63" s="6"/>
      <c r="AB63" s="6"/>
      <c r="AC63" s="6"/>
    </row>
    <row r="64" spans="1:29" x14ac:dyDescent="0.3">
      <c r="A64" s="56">
        <v>5</v>
      </c>
      <c r="B64" s="5">
        <v>11171</v>
      </c>
      <c r="C64" s="5">
        <v>2014</v>
      </c>
      <c r="D64" s="5" t="s">
        <v>86</v>
      </c>
      <c r="E64" s="5">
        <v>1</v>
      </c>
      <c r="F64" s="6" t="s">
        <v>33</v>
      </c>
      <c r="G64" s="6"/>
      <c r="H64" s="6" t="s">
        <v>32</v>
      </c>
      <c r="I64" s="6" t="s">
        <v>36</v>
      </c>
      <c r="J64" s="6"/>
      <c r="K64" s="6" t="s">
        <v>87</v>
      </c>
      <c r="L64" s="6"/>
      <c r="M64" s="6"/>
      <c r="N64" s="6"/>
      <c r="O64" s="6"/>
      <c r="P64" s="6">
        <v>12.8</v>
      </c>
      <c r="Q64" s="6">
        <v>3.2</v>
      </c>
      <c r="R64" s="6">
        <v>94</v>
      </c>
      <c r="S64" s="6" t="s">
        <v>88</v>
      </c>
      <c r="T64" s="6"/>
      <c r="U64" s="6"/>
      <c r="V64" s="6"/>
      <c r="W64" s="6"/>
      <c r="X64" s="6">
        <v>12.5</v>
      </c>
      <c r="Y64" s="6">
        <v>2.8</v>
      </c>
      <c r="Z64" s="6">
        <v>95</v>
      </c>
      <c r="AA64" s="6"/>
      <c r="AB64" s="6"/>
      <c r="AC64" s="6"/>
    </row>
    <row r="65" spans="1:29" x14ac:dyDescent="0.3">
      <c r="A65" s="56">
        <v>5</v>
      </c>
      <c r="B65" s="5">
        <v>11171</v>
      </c>
      <c r="C65" s="5">
        <v>2014</v>
      </c>
      <c r="D65" s="5" t="s">
        <v>86</v>
      </c>
      <c r="E65" s="5">
        <v>1</v>
      </c>
      <c r="F65" s="6" t="s">
        <v>33</v>
      </c>
      <c r="G65" s="6"/>
      <c r="H65" s="6" t="s">
        <v>32</v>
      </c>
      <c r="I65" s="6" t="s">
        <v>37</v>
      </c>
      <c r="J65" s="6"/>
      <c r="K65" s="6" t="s">
        <v>87</v>
      </c>
      <c r="L65" s="6"/>
      <c r="M65" s="6"/>
      <c r="N65" s="6"/>
      <c r="O65" s="6"/>
      <c r="P65" s="6">
        <v>12.7</v>
      </c>
      <c r="Q65" s="6">
        <v>3.2</v>
      </c>
      <c r="R65" s="6">
        <v>93</v>
      </c>
      <c r="S65" s="6" t="s">
        <v>88</v>
      </c>
      <c r="T65" s="6"/>
      <c r="U65" s="6"/>
      <c r="V65" s="6"/>
      <c r="W65" s="6"/>
      <c r="X65" s="6">
        <v>12.2</v>
      </c>
      <c r="Y65" s="6">
        <v>2.2000000000000002</v>
      </c>
      <c r="Z65" s="6">
        <v>91</v>
      </c>
      <c r="AA65" s="6"/>
      <c r="AB65" s="6"/>
      <c r="AC65" s="6"/>
    </row>
    <row r="66" spans="1:29" x14ac:dyDescent="0.3">
      <c r="A66" s="56">
        <v>5</v>
      </c>
      <c r="B66" s="5">
        <v>11171</v>
      </c>
      <c r="C66" s="5">
        <v>2014</v>
      </c>
      <c r="D66" s="5" t="s">
        <v>86</v>
      </c>
      <c r="E66" s="5">
        <v>1</v>
      </c>
      <c r="F66" s="6" t="s">
        <v>33</v>
      </c>
      <c r="G66" s="6"/>
      <c r="H66" s="6" t="s">
        <v>32</v>
      </c>
      <c r="I66" s="6" t="s">
        <v>112</v>
      </c>
      <c r="J66" s="6"/>
      <c r="K66" s="6" t="s">
        <v>87</v>
      </c>
      <c r="L66" s="6"/>
      <c r="M66" s="6"/>
      <c r="N66" s="6"/>
      <c r="O66" s="6"/>
      <c r="P66" s="6">
        <v>12.9</v>
      </c>
      <c r="Q66" s="6">
        <v>2.9</v>
      </c>
      <c r="R66" s="6">
        <v>94</v>
      </c>
      <c r="S66" s="6" t="s">
        <v>88</v>
      </c>
      <c r="T66" s="6"/>
      <c r="U66" s="6"/>
      <c r="V66" s="6"/>
      <c r="W66" s="6"/>
      <c r="X66" s="6">
        <v>12.8</v>
      </c>
      <c r="Y66" s="6">
        <v>2.9</v>
      </c>
      <c r="Z66" s="6">
        <v>92</v>
      </c>
      <c r="AA66" s="6"/>
      <c r="AB66" s="6"/>
      <c r="AC66" s="6"/>
    </row>
    <row r="67" spans="1:29" x14ac:dyDescent="0.3">
      <c r="A67" s="56">
        <v>5</v>
      </c>
      <c r="B67" s="5">
        <v>11171</v>
      </c>
      <c r="C67" s="5">
        <v>2014</v>
      </c>
      <c r="D67" s="5" t="s">
        <v>86</v>
      </c>
      <c r="E67" s="5">
        <v>1</v>
      </c>
      <c r="F67" s="6" t="s">
        <v>33</v>
      </c>
      <c r="G67" s="6"/>
      <c r="H67" s="6" t="s">
        <v>32</v>
      </c>
      <c r="I67" s="6" t="s">
        <v>38</v>
      </c>
      <c r="J67" s="6"/>
      <c r="K67" s="6" t="s">
        <v>87</v>
      </c>
      <c r="L67" s="6"/>
      <c r="M67" s="6"/>
      <c r="N67" s="6"/>
      <c r="O67" s="6"/>
      <c r="P67" s="6">
        <v>13</v>
      </c>
      <c r="Q67" s="6">
        <v>2.2999999999999998</v>
      </c>
      <c r="R67" s="6">
        <v>94</v>
      </c>
      <c r="S67" s="6" t="s">
        <v>88</v>
      </c>
      <c r="T67" s="6"/>
      <c r="U67" s="6"/>
      <c r="V67" s="6"/>
      <c r="W67" s="6"/>
      <c r="X67" s="6">
        <v>13.2</v>
      </c>
      <c r="Y67" s="6">
        <v>2</v>
      </c>
      <c r="Z67" s="6">
        <v>90</v>
      </c>
      <c r="AA67" s="6"/>
      <c r="AB67" s="6"/>
      <c r="AC67" s="6"/>
    </row>
    <row r="68" spans="1:29" x14ac:dyDescent="0.3">
      <c r="A68" s="56">
        <v>5</v>
      </c>
      <c r="B68" s="5">
        <v>11171</v>
      </c>
      <c r="C68" s="5">
        <v>2014</v>
      </c>
      <c r="D68" s="5" t="s">
        <v>86</v>
      </c>
      <c r="E68" s="5">
        <v>1</v>
      </c>
      <c r="F68" s="6" t="s">
        <v>113</v>
      </c>
      <c r="G68" s="6"/>
      <c r="H68" s="6" t="s">
        <v>32</v>
      </c>
      <c r="I68" s="6" t="s">
        <v>35</v>
      </c>
      <c r="J68" s="6"/>
      <c r="K68" s="6" t="s">
        <v>87</v>
      </c>
      <c r="L68" s="6"/>
      <c r="M68" s="6"/>
      <c r="N68" s="6"/>
      <c r="O68" s="6"/>
      <c r="P68" s="6">
        <v>-11.8</v>
      </c>
      <c r="Q68" s="6">
        <v>4.2</v>
      </c>
      <c r="R68" s="6">
        <v>93</v>
      </c>
      <c r="S68" s="6" t="s">
        <v>88</v>
      </c>
      <c r="T68" s="6"/>
      <c r="U68" s="6"/>
      <c r="V68" s="6"/>
      <c r="W68" s="6"/>
      <c r="X68" s="6">
        <v>-12</v>
      </c>
      <c r="Y68" s="6">
        <v>2.9</v>
      </c>
      <c r="Z68" s="6">
        <v>96</v>
      </c>
      <c r="AA68" s="6"/>
      <c r="AB68" s="6"/>
      <c r="AC68" s="6"/>
    </row>
    <row r="69" spans="1:29" x14ac:dyDescent="0.3">
      <c r="A69" s="56">
        <v>5</v>
      </c>
      <c r="B69" s="5">
        <v>11171</v>
      </c>
      <c r="C69" s="5">
        <v>2014</v>
      </c>
      <c r="D69" s="5" t="s">
        <v>86</v>
      </c>
      <c r="E69" s="5">
        <v>1</v>
      </c>
      <c r="F69" s="6" t="s">
        <v>113</v>
      </c>
      <c r="G69" s="6"/>
      <c r="H69" s="6" t="s">
        <v>32</v>
      </c>
      <c r="I69" s="6" t="s">
        <v>36</v>
      </c>
      <c r="J69" s="6"/>
      <c r="K69" s="6" t="s">
        <v>87</v>
      </c>
      <c r="L69" s="6"/>
      <c r="M69" s="6"/>
      <c r="N69" s="6"/>
      <c r="O69" s="6"/>
      <c r="P69" s="6">
        <v>-12.4</v>
      </c>
      <c r="Q69" s="6">
        <v>3.4</v>
      </c>
      <c r="R69" s="6">
        <v>94</v>
      </c>
      <c r="S69" s="6" t="s">
        <v>88</v>
      </c>
      <c r="T69" s="6"/>
      <c r="U69" s="6"/>
      <c r="V69" s="6"/>
      <c r="W69" s="6"/>
      <c r="X69" s="6">
        <v>-12.3</v>
      </c>
      <c r="Y69" s="6">
        <v>2.8</v>
      </c>
      <c r="Z69" s="6">
        <v>95</v>
      </c>
      <c r="AA69" s="6"/>
      <c r="AB69" s="6"/>
      <c r="AC69" s="6"/>
    </row>
    <row r="70" spans="1:29" x14ac:dyDescent="0.3">
      <c r="A70" s="56">
        <v>5</v>
      </c>
      <c r="B70" s="5">
        <v>11171</v>
      </c>
      <c r="C70" s="5">
        <v>2014</v>
      </c>
      <c r="D70" s="5" t="s">
        <v>86</v>
      </c>
      <c r="E70" s="5">
        <v>1</v>
      </c>
      <c r="F70" s="6" t="s">
        <v>113</v>
      </c>
      <c r="G70" s="6"/>
      <c r="H70" s="6" t="s">
        <v>32</v>
      </c>
      <c r="I70" s="6" t="s">
        <v>37</v>
      </c>
      <c r="J70" s="6"/>
      <c r="K70" s="6" t="s">
        <v>87</v>
      </c>
      <c r="L70" s="6"/>
      <c r="M70" s="6"/>
      <c r="N70" s="6"/>
      <c r="O70" s="6"/>
      <c r="P70" s="6">
        <v>-12.5</v>
      </c>
      <c r="Q70" s="6">
        <v>3.2</v>
      </c>
      <c r="R70" s="6">
        <v>93</v>
      </c>
      <c r="S70" s="6" t="s">
        <v>88</v>
      </c>
      <c r="T70" s="6"/>
      <c r="U70" s="6"/>
      <c r="V70" s="6"/>
      <c r="W70" s="6"/>
      <c r="X70" s="6">
        <v>-12.6</v>
      </c>
      <c r="Y70" s="6">
        <v>2.4</v>
      </c>
      <c r="Z70" s="6">
        <v>91</v>
      </c>
      <c r="AA70" s="6"/>
      <c r="AB70" s="6"/>
      <c r="AC70" s="6"/>
    </row>
    <row r="71" spans="1:29" x14ac:dyDescent="0.3">
      <c r="A71" s="56">
        <v>5</v>
      </c>
      <c r="B71" s="5">
        <v>11171</v>
      </c>
      <c r="C71" s="5">
        <v>2014</v>
      </c>
      <c r="D71" s="5" t="s">
        <v>86</v>
      </c>
      <c r="E71" s="5">
        <v>1</v>
      </c>
      <c r="F71" s="6" t="s">
        <v>113</v>
      </c>
      <c r="G71" s="6"/>
      <c r="H71" s="6" t="s">
        <v>32</v>
      </c>
      <c r="I71" s="6" t="s">
        <v>112</v>
      </c>
      <c r="J71" s="6"/>
      <c r="K71" s="6" t="s">
        <v>87</v>
      </c>
      <c r="L71" s="6"/>
      <c r="M71" s="6"/>
      <c r="N71" s="6"/>
      <c r="O71" s="6"/>
      <c r="P71" s="6">
        <v>-12.3</v>
      </c>
      <c r="Q71" s="6">
        <v>3</v>
      </c>
      <c r="R71" s="6">
        <v>94</v>
      </c>
      <c r="S71" s="6" t="s">
        <v>88</v>
      </c>
      <c r="T71" s="6"/>
      <c r="U71" s="6"/>
      <c r="V71" s="6"/>
      <c r="W71" s="6"/>
      <c r="X71" s="6">
        <v>-11.9</v>
      </c>
      <c r="Y71" s="6">
        <v>2.8</v>
      </c>
      <c r="Z71" s="6">
        <v>92</v>
      </c>
      <c r="AA71" s="6"/>
      <c r="AB71" s="6"/>
      <c r="AC71" s="6"/>
    </row>
    <row r="72" spans="1:29" x14ac:dyDescent="0.3">
      <c r="A72" s="56">
        <v>5</v>
      </c>
      <c r="B72" s="5">
        <v>11171</v>
      </c>
      <c r="C72" s="5">
        <v>2014</v>
      </c>
      <c r="D72" s="5" t="s">
        <v>86</v>
      </c>
      <c r="E72" s="5">
        <v>1</v>
      </c>
      <c r="F72" s="6" t="s">
        <v>113</v>
      </c>
      <c r="G72" s="6"/>
      <c r="H72" s="6" t="s">
        <v>32</v>
      </c>
      <c r="I72" s="6" t="s">
        <v>38</v>
      </c>
      <c r="J72" s="6"/>
      <c r="K72" s="6" t="s">
        <v>87</v>
      </c>
      <c r="L72" s="6"/>
      <c r="M72" s="6"/>
      <c r="N72" s="6"/>
      <c r="O72" s="6"/>
      <c r="P72" s="6">
        <v>-12.2</v>
      </c>
      <c r="Q72" s="6">
        <v>2.5</v>
      </c>
      <c r="R72" s="6">
        <v>94</v>
      </c>
      <c r="S72" s="6" t="s">
        <v>88</v>
      </c>
      <c r="T72" s="6"/>
      <c r="U72" s="6"/>
      <c r="V72" s="6"/>
      <c r="W72" s="6"/>
      <c r="X72" s="6">
        <v>-11.6</v>
      </c>
      <c r="Y72" s="6">
        <v>2.2000000000000002</v>
      </c>
      <c r="Z72" s="6">
        <v>90</v>
      </c>
      <c r="AA72" s="6"/>
      <c r="AB72" s="6"/>
      <c r="AC72" s="6"/>
    </row>
    <row r="73" spans="1:29" ht="13.5" customHeight="1" x14ac:dyDescent="0.3">
      <c r="A73" s="56">
        <v>3</v>
      </c>
      <c r="B73" s="5">
        <v>11199</v>
      </c>
      <c r="C73" s="5">
        <v>2011</v>
      </c>
      <c r="D73" s="5" t="s">
        <v>121</v>
      </c>
      <c r="E73" s="5">
        <v>2</v>
      </c>
      <c r="F73" s="6" t="s">
        <v>46</v>
      </c>
      <c r="G73" s="6" t="s">
        <v>122</v>
      </c>
      <c r="H73" s="6" t="s">
        <v>47</v>
      </c>
      <c r="I73" s="6" t="s">
        <v>38</v>
      </c>
      <c r="J73" s="12" t="s">
        <v>126</v>
      </c>
      <c r="K73" s="12" t="s">
        <v>129</v>
      </c>
      <c r="L73" s="6">
        <v>84</v>
      </c>
      <c r="M73" s="6">
        <v>117</v>
      </c>
      <c r="N73" s="6">
        <v>72</v>
      </c>
      <c r="O73" s="6" t="s">
        <v>123</v>
      </c>
      <c r="P73" s="6"/>
      <c r="Q73" s="6"/>
      <c r="R73" s="6"/>
      <c r="S73" s="12" t="s">
        <v>130</v>
      </c>
      <c r="T73" s="6">
        <v>62</v>
      </c>
      <c r="U73" s="6">
        <v>123</v>
      </c>
      <c r="V73" s="6">
        <v>50</v>
      </c>
      <c r="W73" s="6" t="s">
        <v>124</v>
      </c>
      <c r="X73" s="6"/>
      <c r="Y73" s="6"/>
      <c r="Z73" s="6"/>
      <c r="AA73" s="6">
        <v>1E-3</v>
      </c>
      <c r="AB73" s="6"/>
      <c r="AC73" s="6"/>
    </row>
    <row r="74" spans="1:29" ht="16.5" x14ac:dyDescent="0.3">
      <c r="A74" s="56">
        <v>3</v>
      </c>
      <c r="B74" s="5">
        <v>11199</v>
      </c>
      <c r="C74" s="5">
        <v>2011</v>
      </c>
      <c r="D74" s="5" t="s">
        <v>121</v>
      </c>
      <c r="E74" s="5">
        <v>2</v>
      </c>
      <c r="F74" s="6" t="s">
        <v>46</v>
      </c>
      <c r="G74" s="6" t="s">
        <v>95</v>
      </c>
      <c r="H74" s="6" t="s">
        <v>47</v>
      </c>
      <c r="I74" s="6" t="s">
        <v>38</v>
      </c>
      <c r="J74" s="13" t="s">
        <v>125</v>
      </c>
      <c r="K74" s="13" t="s">
        <v>129</v>
      </c>
      <c r="L74" s="6">
        <v>77</v>
      </c>
      <c r="M74" s="6">
        <v>117</v>
      </c>
      <c r="N74" s="6">
        <v>66</v>
      </c>
      <c r="O74" s="6" t="s">
        <v>127</v>
      </c>
      <c r="P74" s="6"/>
      <c r="Q74" s="6"/>
      <c r="R74" s="6"/>
      <c r="S74" s="13" t="s">
        <v>130</v>
      </c>
      <c r="T74" s="6">
        <v>59</v>
      </c>
      <c r="U74" s="6">
        <v>123</v>
      </c>
      <c r="V74" s="6">
        <v>48</v>
      </c>
      <c r="W74" s="6" t="s">
        <v>128</v>
      </c>
      <c r="X74" s="6"/>
      <c r="Y74" s="6"/>
      <c r="Z74" s="6"/>
      <c r="AA74" s="6">
        <v>3.0000000000000001E-3</v>
      </c>
      <c r="AB74" s="6"/>
      <c r="AC74" s="6"/>
    </row>
    <row r="75" spans="1:29" x14ac:dyDescent="0.3">
      <c r="A75" s="56">
        <v>3</v>
      </c>
      <c r="B75" s="5">
        <v>11199</v>
      </c>
      <c r="C75" s="5">
        <v>2011</v>
      </c>
      <c r="D75" s="5" t="s">
        <v>121</v>
      </c>
      <c r="E75" s="5">
        <v>2</v>
      </c>
      <c r="F75" s="6" t="s">
        <v>46</v>
      </c>
      <c r="G75" s="6" t="s">
        <v>131</v>
      </c>
      <c r="H75" s="6" t="s">
        <v>47</v>
      </c>
      <c r="I75" s="6" t="s">
        <v>38</v>
      </c>
      <c r="J75" s="13" t="s">
        <v>132</v>
      </c>
      <c r="K75" s="13" t="s">
        <v>129</v>
      </c>
      <c r="L75" s="6">
        <v>72</v>
      </c>
      <c r="M75" s="6">
        <v>103</v>
      </c>
      <c r="N75" s="6">
        <v>70</v>
      </c>
      <c r="O75" s="6"/>
      <c r="P75" s="6"/>
      <c r="Q75" s="6"/>
      <c r="R75" s="6"/>
      <c r="S75" s="13" t="s">
        <v>130</v>
      </c>
      <c r="T75" s="6">
        <v>55</v>
      </c>
      <c r="U75" s="6">
        <v>110</v>
      </c>
      <c r="V75" s="6">
        <v>50</v>
      </c>
      <c r="W75" s="6"/>
      <c r="X75" s="6"/>
      <c r="Y75" s="6"/>
      <c r="Z75" s="6"/>
      <c r="AA75" s="6"/>
      <c r="AB75" s="6"/>
      <c r="AC75" s="6"/>
    </row>
    <row r="76" spans="1:29" x14ac:dyDescent="0.3">
      <c r="A76" s="56">
        <v>3</v>
      </c>
      <c r="B76" s="5">
        <v>11199</v>
      </c>
      <c r="C76" s="5">
        <v>2011</v>
      </c>
      <c r="D76" s="5" t="s">
        <v>121</v>
      </c>
      <c r="E76" s="5">
        <v>2</v>
      </c>
      <c r="F76" s="6" t="s">
        <v>133</v>
      </c>
      <c r="G76" s="6"/>
      <c r="H76" s="6" t="s">
        <v>48</v>
      </c>
      <c r="I76" s="6" t="s">
        <v>34</v>
      </c>
      <c r="J76" s="12"/>
      <c r="K76" s="13" t="s">
        <v>129</v>
      </c>
      <c r="L76" s="6"/>
      <c r="M76" s="6"/>
      <c r="N76" s="6"/>
      <c r="O76" s="6"/>
      <c r="P76" s="6">
        <v>1.6</v>
      </c>
      <c r="Q76" s="6">
        <v>0.8</v>
      </c>
      <c r="R76" s="6">
        <v>117</v>
      </c>
      <c r="S76" s="13" t="s">
        <v>130</v>
      </c>
      <c r="T76" s="6"/>
      <c r="U76" s="6"/>
      <c r="V76" s="6"/>
      <c r="W76" s="6"/>
      <c r="X76" s="6">
        <v>1.5</v>
      </c>
      <c r="Y76" s="6">
        <v>0.6</v>
      </c>
      <c r="Z76" s="6">
        <v>123</v>
      </c>
      <c r="AA76" s="6">
        <v>0.45100000000000001</v>
      </c>
      <c r="AB76" s="6"/>
      <c r="AC76" s="6"/>
    </row>
    <row r="77" spans="1:29" x14ac:dyDescent="0.3">
      <c r="A77" s="56">
        <v>3</v>
      </c>
      <c r="B77" s="5">
        <v>11199</v>
      </c>
      <c r="C77" s="5">
        <v>2011</v>
      </c>
      <c r="D77" s="5" t="s">
        <v>121</v>
      </c>
      <c r="E77" s="5">
        <v>2</v>
      </c>
      <c r="F77" s="6" t="s">
        <v>133</v>
      </c>
      <c r="G77" s="6"/>
      <c r="H77" s="6" t="s">
        <v>48</v>
      </c>
      <c r="I77" s="6" t="s">
        <v>38</v>
      </c>
      <c r="J77" s="6"/>
      <c r="K77" s="13" t="s">
        <v>129</v>
      </c>
      <c r="L77" s="6"/>
      <c r="M77" s="6"/>
      <c r="N77" s="6"/>
      <c r="O77" s="6"/>
      <c r="P77" s="6">
        <v>0.2</v>
      </c>
      <c r="Q77" s="6">
        <v>0.6</v>
      </c>
      <c r="R77" s="6">
        <v>100</v>
      </c>
      <c r="S77" s="13" t="s">
        <v>130</v>
      </c>
      <c r="T77" s="6"/>
      <c r="U77" s="6"/>
      <c r="V77" s="6"/>
      <c r="W77" s="6"/>
      <c r="X77" s="6">
        <v>0.4</v>
      </c>
      <c r="Y77" s="6">
        <v>0.7</v>
      </c>
      <c r="Z77" s="6">
        <v>106</v>
      </c>
      <c r="AA77" s="6">
        <v>1.6E-2</v>
      </c>
      <c r="AB77" s="6"/>
      <c r="AC77" s="6"/>
    </row>
    <row r="78" spans="1:29" x14ac:dyDescent="0.3">
      <c r="A78" s="56">
        <v>3</v>
      </c>
      <c r="B78" s="5">
        <v>11199</v>
      </c>
      <c r="C78" s="5">
        <v>2011</v>
      </c>
      <c r="D78" s="5" t="s">
        <v>121</v>
      </c>
      <c r="E78" s="5">
        <v>2</v>
      </c>
      <c r="F78" s="6" t="s">
        <v>143</v>
      </c>
      <c r="G78" s="6"/>
      <c r="H78" s="6" t="s">
        <v>32</v>
      </c>
      <c r="I78" s="6" t="s">
        <v>38</v>
      </c>
      <c r="J78" s="6" t="s">
        <v>144</v>
      </c>
      <c r="K78" s="13" t="s">
        <v>129</v>
      </c>
      <c r="L78" s="6"/>
      <c r="M78" s="6"/>
      <c r="N78" s="6"/>
      <c r="O78" s="6"/>
      <c r="P78" s="6">
        <v>1.4</v>
      </c>
      <c r="Q78" s="6">
        <v>0.8</v>
      </c>
      <c r="R78" s="6"/>
      <c r="S78" s="13" t="s">
        <v>130</v>
      </c>
      <c r="T78" s="6"/>
      <c r="U78" s="6"/>
      <c r="V78" s="6"/>
      <c r="W78" s="6"/>
      <c r="X78" s="6">
        <v>1</v>
      </c>
      <c r="Y78" s="6">
        <v>0.8</v>
      </c>
      <c r="Z78" s="6"/>
      <c r="AA78" s="6">
        <v>5.0000000000000001E-3</v>
      </c>
      <c r="AB78" s="6"/>
      <c r="AC78" s="6"/>
    </row>
    <row r="79" spans="1:29" x14ac:dyDescent="0.3">
      <c r="A79" s="56">
        <v>3</v>
      </c>
      <c r="B79" s="5">
        <v>11199</v>
      </c>
      <c r="C79" s="5">
        <v>2011</v>
      </c>
      <c r="D79" s="5" t="s">
        <v>121</v>
      </c>
      <c r="E79" s="5">
        <v>2</v>
      </c>
      <c r="F79" s="6" t="s">
        <v>134</v>
      </c>
      <c r="G79" s="6" t="s">
        <v>136</v>
      </c>
      <c r="H79" s="6" t="s">
        <v>49</v>
      </c>
      <c r="I79" s="6" t="s">
        <v>34</v>
      </c>
      <c r="J79" s="6"/>
      <c r="K79" s="13" t="s">
        <v>129</v>
      </c>
      <c r="L79" s="6">
        <v>71</v>
      </c>
      <c r="M79" s="6">
        <v>117</v>
      </c>
      <c r="N79" s="6">
        <v>61</v>
      </c>
      <c r="O79" s="6"/>
      <c r="P79" s="6"/>
      <c r="Q79" s="6"/>
      <c r="R79" s="6"/>
      <c r="S79" s="13" t="s">
        <v>130</v>
      </c>
      <c r="T79" s="6">
        <v>73</v>
      </c>
      <c r="U79" s="6">
        <v>123</v>
      </c>
      <c r="V79" s="6">
        <v>59</v>
      </c>
      <c r="W79" s="6"/>
      <c r="X79" s="6"/>
      <c r="Y79" s="6"/>
      <c r="Z79" s="6"/>
      <c r="AA79" s="6"/>
      <c r="AB79" s="6"/>
      <c r="AC79" s="6"/>
    </row>
    <row r="80" spans="1:29" x14ac:dyDescent="0.3">
      <c r="A80" s="56">
        <v>3</v>
      </c>
      <c r="B80" s="5">
        <v>11199</v>
      </c>
      <c r="C80" s="5">
        <v>2011</v>
      </c>
      <c r="D80" s="5" t="s">
        <v>121</v>
      </c>
      <c r="E80" s="5">
        <v>2</v>
      </c>
      <c r="F80" s="6" t="s">
        <v>134</v>
      </c>
      <c r="G80" s="6" t="s">
        <v>137</v>
      </c>
      <c r="H80" s="6" t="s">
        <v>49</v>
      </c>
      <c r="I80" s="6" t="s">
        <v>34</v>
      </c>
      <c r="J80" s="6"/>
      <c r="K80" s="13" t="s">
        <v>129</v>
      </c>
      <c r="L80" s="6">
        <v>28</v>
      </c>
      <c r="M80" s="6">
        <v>117</v>
      </c>
      <c r="N80" s="6">
        <v>24</v>
      </c>
      <c r="O80" s="6"/>
      <c r="P80" s="6"/>
      <c r="Q80" s="6"/>
      <c r="R80" s="6"/>
      <c r="S80" s="13" t="s">
        <v>130</v>
      </c>
      <c r="T80" s="6">
        <v>41</v>
      </c>
      <c r="U80" s="6">
        <v>123</v>
      </c>
      <c r="V80" s="6">
        <v>33</v>
      </c>
      <c r="W80" s="6"/>
      <c r="X80" s="6"/>
      <c r="Y80" s="6"/>
      <c r="Z80" s="6"/>
      <c r="AA80" s="6"/>
      <c r="AB80" s="6"/>
      <c r="AC80" s="6"/>
    </row>
    <row r="81" spans="1:29" x14ac:dyDescent="0.3">
      <c r="A81" s="56">
        <v>3</v>
      </c>
      <c r="B81" s="5">
        <v>11199</v>
      </c>
      <c r="C81" s="5">
        <v>2011</v>
      </c>
      <c r="D81" s="5" t="s">
        <v>121</v>
      </c>
      <c r="E81" s="5">
        <v>2</v>
      </c>
      <c r="F81" s="6" t="s">
        <v>134</v>
      </c>
      <c r="G81" s="6" t="s">
        <v>138</v>
      </c>
      <c r="H81" s="6" t="s">
        <v>49</v>
      </c>
      <c r="I81" s="6" t="s">
        <v>34</v>
      </c>
      <c r="J81" s="6"/>
      <c r="K81" s="13" t="s">
        <v>129</v>
      </c>
      <c r="L81" s="6">
        <v>18</v>
      </c>
      <c r="M81" s="6">
        <v>117</v>
      </c>
      <c r="N81" s="6">
        <v>15</v>
      </c>
      <c r="O81" s="6"/>
      <c r="P81" s="6"/>
      <c r="Q81" s="6"/>
      <c r="R81" s="6"/>
      <c r="S81" s="13" t="s">
        <v>130</v>
      </c>
      <c r="T81" s="6">
        <v>9</v>
      </c>
      <c r="U81" s="6">
        <v>123</v>
      </c>
      <c r="V81" s="6">
        <v>7</v>
      </c>
      <c r="W81" s="6"/>
      <c r="X81" s="6"/>
      <c r="Y81" s="6"/>
      <c r="Z81" s="6"/>
      <c r="AA81" s="6"/>
      <c r="AB81" s="6"/>
      <c r="AC81" s="6"/>
    </row>
    <row r="82" spans="1:29" x14ac:dyDescent="0.3">
      <c r="A82" s="56">
        <v>3</v>
      </c>
      <c r="B82" s="5">
        <v>11199</v>
      </c>
      <c r="C82" s="5">
        <v>2011</v>
      </c>
      <c r="D82" s="5" t="s">
        <v>121</v>
      </c>
      <c r="E82" s="5">
        <v>2</v>
      </c>
      <c r="F82" s="6" t="s">
        <v>134</v>
      </c>
      <c r="G82" s="6" t="s">
        <v>139</v>
      </c>
      <c r="H82" s="6" t="s">
        <v>49</v>
      </c>
      <c r="I82" s="6" t="s">
        <v>38</v>
      </c>
      <c r="J82" s="6"/>
      <c r="K82" s="13" t="s">
        <v>129</v>
      </c>
      <c r="L82" s="6">
        <v>85</v>
      </c>
      <c r="M82" s="6">
        <v>100</v>
      </c>
      <c r="N82" s="6">
        <v>85</v>
      </c>
      <c r="O82" s="6"/>
      <c r="P82" s="6"/>
      <c r="Q82" s="6"/>
      <c r="R82" s="6"/>
      <c r="S82" s="13" t="s">
        <v>130</v>
      </c>
      <c r="T82" s="6">
        <v>69</v>
      </c>
      <c r="U82" s="6">
        <v>106</v>
      </c>
      <c r="V82" s="6">
        <v>65</v>
      </c>
      <c r="W82" s="6"/>
      <c r="X82" s="6"/>
      <c r="Y82" s="6"/>
      <c r="Z82" s="6"/>
      <c r="AA82" s="6"/>
      <c r="AB82" s="6"/>
      <c r="AC82" s="6"/>
    </row>
    <row r="83" spans="1:29" x14ac:dyDescent="0.3">
      <c r="A83" s="56">
        <v>3</v>
      </c>
      <c r="B83" s="5">
        <v>11199</v>
      </c>
      <c r="C83" s="5">
        <v>2011</v>
      </c>
      <c r="D83" s="5" t="s">
        <v>121</v>
      </c>
      <c r="E83" s="5">
        <v>2</v>
      </c>
      <c r="F83" s="6" t="s">
        <v>134</v>
      </c>
      <c r="G83" s="6" t="s">
        <v>135</v>
      </c>
      <c r="H83" s="6" t="s">
        <v>49</v>
      </c>
      <c r="I83" s="6" t="s">
        <v>38</v>
      </c>
      <c r="J83" s="6"/>
      <c r="K83" s="13" t="s">
        <v>129</v>
      </c>
      <c r="L83" s="6">
        <v>9</v>
      </c>
      <c r="M83" s="6">
        <v>100</v>
      </c>
      <c r="N83" s="6">
        <v>9</v>
      </c>
      <c r="O83" s="6"/>
      <c r="P83" s="6"/>
      <c r="Q83" s="6"/>
      <c r="R83" s="6"/>
      <c r="S83" s="13" t="s">
        <v>130</v>
      </c>
      <c r="T83" s="6">
        <v>30</v>
      </c>
      <c r="U83" s="6">
        <v>106</v>
      </c>
      <c r="V83" s="6">
        <v>28</v>
      </c>
      <c r="W83" s="6"/>
      <c r="X83" s="6"/>
      <c r="Y83" s="6"/>
      <c r="Z83" s="6"/>
      <c r="AA83" s="6"/>
      <c r="AB83" s="6"/>
      <c r="AC83" s="6"/>
    </row>
    <row r="84" spans="1:29" x14ac:dyDescent="0.3">
      <c r="A84" s="56">
        <v>3</v>
      </c>
      <c r="B84" s="5">
        <v>11199</v>
      </c>
      <c r="C84" s="5">
        <v>2011</v>
      </c>
      <c r="D84" s="5" t="s">
        <v>121</v>
      </c>
      <c r="E84" s="5">
        <v>2</v>
      </c>
      <c r="F84" s="6" t="s">
        <v>134</v>
      </c>
      <c r="G84" s="6" t="s">
        <v>137</v>
      </c>
      <c r="H84" s="6" t="s">
        <v>49</v>
      </c>
      <c r="I84" s="6" t="s">
        <v>38</v>
      </c>
      <c r="J84" s="6"/>
      <c r="K84" s="13" t="s">
        <v>129</v>
      </c>
      <c r="L84" s="6">
        <v>5</v>
      </c>
      <c r="M84" s="6">
        <v>100</v>
      </c>
      <c r="N84" s="6">
        <v>5</v>
      </c>
      <c r="O84" s="6"/>
      <c r="P84" s="6"/>
      <c r="Q84" s="6"/>
      <c r="R84" s="6"/>
      <c r="S84" s="13" t="s">
        <v>130</v>
      </c>
      <c r="T84" s="6">
        <v>5</v>
      </c>
      <c r="U84" s="6">
        <v>106</v>
      </c>
      <c r="V84" s="6">
        <v>5</v>
      </c>
      <c r="W84" s="6"/>
      <c r="X84" s="6"/>
      <c r="Y84" s="6"/>
      <c r="Z84" s="6"/>
      <c r="AA84" s="6"/>
      <c r="AB84" s="6"/>
      <c r="AC84" s="6"/>
    </row>
    <row r="85" spans="1:29" x14ac:dyDescent="0.3">
      <c r="A85" s="56">
        <v>3</v>
      </c>
      <c r="B85" s="5">
        <v>11199</v>
      </c>
      <c r="C85" s="5">
        <v>2011</v>
      </c>
      <c r="D85" s="5" t="s">
        <v>121</v>
      </c>
      <c r="E85" s="5">
        <v>2</v>
      </c>
      <c r="F85" s="6" t="s">
        <v>134</v>
      </c>
      <c r="G85" s="6" t="s">
        <v>138</v>
      </c>
      <c r="H85" s="6" t="s">
        <v>49</v>
      </c>
      <c r="I85" s="6" t="s">
        <v>38</v>
      </c>
      <c r="J85" s="6"/>
      <c r="K85" s="13" t="s">
        <v>129</v>
      </c>
      <c r="L85" s="6">
        <v>1</v>
      </c>
      <c r="M85" s="6">
        <v>100</v>
      </c>
      <c r="N85" s="6">
        <v>1</v>
      </c>
      <c r="O85" s="6"/>
      <c r="P85" s="6"/>
      <c r="Q85" s="6"/>
      <c r="R85" s="6"/>
      <c r="S85" s="13" t="s">
        <v>130</v>
      </c>
      <c r="T85" s="6">
        <v>2</v>
      </c>
      <c r="U85" s="6">
        <v>106</v>
      </c>
      <c r="V85" s="6">
        <v>2</v>
      </c>
      <c r="W85" s="6"/>
      <c r="X85" s="6"/>
      <c r="Y85" s="6"/>
      <c r="Z85" s="6"/>
      <c r="AA85" s="6"/>
      <c r="AB85" s="6"/>
      <c r="AC85" s="6"/>
    </row>
    <row r="86" spans="1:29" x14ac:dyDescent="0.3">
      <c r="A86" s="56">
        <v>3</v>
      </c>
      <c r="B86" s="5">
        <v>11199</v>
      </c>
      <c r="C86" s="5">
        <v>2011</v>
      </c>
      <c r="D86" s="5" t="s">
        <v>121</v>
      </c>
      <c r="E86" s="5">
        <v>2</v>
      </c>
      <c r="F86" s="6" t="s">
        <v>142</v>
      </c>
      <c r="G86" s="6"/>
      <c r="H86" s="6" t="s">
        <v>32</v>
      </c>
      <c r="I86" s="6" t="s">
        <v>38</v>
      </c>
      <c r="J86" s="6" t="s">
        <v>141</v>
      </c>
      <c r="K86" s="13" t="s">
        <v>129</v>
      </c>
      <c r="L86" s="6"/>
      <c r="M86" s="6"/>
      <c r="N86" s="6"/>
      <c r="O86" s="6"/>
      <c r="P86" s="6">
        <v>8.4</v>
      </c>
      <c r="Q86" s="6">
        <v>3.6</v>
      </c>
      <c r="R86" s="6">
        <v>103</v>
      </c>
      <c r="S86" s="13" t="s">
        <v>130</v>
      </c>
      <c r="T86" s="6"/>
      <c r="U86" s="6"/>
      <c r="V86" s="6"/>
      <c r="W86" s="6"/>
      <c r="X86" s="6">
        <v>8.5</v>
      </c>
      <c r="Y86" s="6">
        <v>4.3</v>
      </c>
      <c r="Z86" s="6">
        <v>110</v>
      </c>
      <c r="AA86" s="6"/>
      <c r="AB86" s="6"/>
      <c r="AC86" s="6"/>
    </row>
    <row r="87" spans="1:29" x14ac:dyDescent="0.3">
      <c r="A87" s="56">
        <v>3</v>
      </c>
      <c r="B87" s="5">
        <v>11199</v>
      </c>
      <c r="C87" s="5">
        <v>2011</v>
      </c>
      <c r="D87" s="5" t="s">
        <v>121</v>
      </c>
      <c r="E87" s="5">
        <v>2</v>
      </c>
      <c r="F87" s="6" t="s">
        <v>142</v>
      </c>
      <c r="G87" s="6"/>
      <c r="H87" s="6" t="s">
        <v>32</v>
      </c>
      <c r="I87" s="6" t="s">
        <v>38</v>
      </c>
      <c r="J87" s="6" t="s">
        <v>140</v>
      </c>
      <c r="K87" s="13" t="s">
        <v>129</v>
      </c>
      <c r="L87" s="6"/>
      <c r="M87" s="6"/>
      <c r="N87" s="6"/>
      <c r="O87" s="6"/>
      <c r="P87" s="6">
        <v>1.5</v>
      </c>
      <c r="Q87" s="6">
        <v>3</v>
      </c>
      <c r="R87" s="6"/>
      <c r="S87" s="13" t="s">
        <v>130</v>
      </c>
      <c r="T87" s="6"/>
      <c r="U87" s="6"/>
      <c r="V87" s="6"/>
      <c r="W87" s="6"/>
      <c r="X87" s="6">
        <v>1</v>
      </c>
      <c r="Y87" s="6">
        <v>3.3</v>
      </c>
      <c r="Z87" s="6"/>
      <c r="AA87" s="6"/>
      <c r="AB87" s="6"/>
      <c r="AC87" s="6"/>
    </row>
    <row r="88" spans="1:29" x14ac:dyDescent="0.3">
      <c r="A88" s="56">
        <v>4</v>
      </c>
      <c r="B88" s="5">
        <v>9960</v>
      </c>
      <c r="C88" s="5">
        <v>2012</v>
      </c>
      <c r="D88" s="5" t="s">
        <v>179</v>
      </c>
      <c r="E88" s="5">
        <v>2</v>
      </c>
      <c r="F88" s="6" t="s">
        <v>46</v>
      </c>
      <c r="G88" s="6" t="s">
        <v>122</v>
      </c>
      <c r="H88" s="6" t="s">
        <v>47</v>
      </c>
      <c r="I88" s="6" t="s">
        <v>40</v>
      </c>
      <c r="J88" s="6" t="s">
        <v>181</v>
      </c>
      <c r="K88" s="13" t="s">
        <v>129</v>
      </c>
      <c r="L88" s="6">
        <v>71</v>
      </c>
      <c r="M88" s="6">
        <v>116</v>
      </c>
      <c r="N88" s="6">
        <v>61</v>
      </c>
      <c r="O88" s="6" t="s">
        <v>183</v>
      </c>
      <c r="P88" s="6"/>
      <c r="Q88" s="6"/>
      <c r="R88" s="6"/>
      <c r="S88" s="13" t="s">
        <v>130</v>
      </c>
      <c r="T88" s="6">
        <v>61</v>
      </c>
      <c r="U88" s="6">
        <v>123</v>
      </c>
      <c r="V88" s="6">
        <v>50</v>
      </c>
      <c r="W88" s="6" t="s">
        <v>185</v>
      </c>
      <c r="X88" s="6"/>
      <c r="Y88" s="6"/>
      <c r="Z88" s="6"/>
      <c r="AA88" s="6">
        <v>3.5999999999999997E-2</v>
      </c>
      <c r="AB88" s="6" t="s">
        <v>188</v>
      </c>
      <c r="AC88" s="6" t="s">
        <v>180</v>
      </c>
    </row>
    <row r="89" spans="1:29" ht="16.5" x14ac:dyDescent="0.3">
      <c r="A89" s="56">
        <v>4</v>
      </c>
      <c r="B89" s="5">
        <v>9960</v>
      </c>
      <c r="C89" s="5">
        <v>2012</v>
      </c>
      <c r="D89" s="5" t="s">
        <v>179</v>
      </c>
      <c r="E89" s="5">
        <v>2</v>
      </c>
      <c r="F89" s="6" t="s">
        <v>46</v>
      </c>
      <c r="G89" s="6" t="s">
        <v>95</v>
      </c>
      <c r="H89" s="6" t="s">
        <v>47</v>
      </c>
      <c r="I89" s="6" t="s">
        <v>40</v>
      </c>
      <c r="J89" s="6" t="s">
        <v>182</v>
      </c>
      <c r="K89" s="13" t="s">
        <v>129</v>
      </c>
      <c r="L89" s="6">
        <v>61</v>
      </c>
      <c r="M89" s="6">
        <v>116</v>
      </c>
      <c r="N89" s="6">
        <v>53</v>
      </c>
      <c r="O89" s="6" t="s">
        <v>184</v>
      </c>
      <c r="P89" s="6"/>
      <c r="Q89" s="6"/>
      <c r="R89" s="6"/>
      <c r="S89" s="13" t="s">
        <v>130</v>
      </c>
      <c r="T89" s="6">
        <v>54</v>
      </c>
      <c r="U89" s="6">
        <v>123</v>
      </c>
      <c r="V89" s="6">
        <v>44</v>
      </c>
      <c r="W89" s="6" t="s">
        <v>186</v>
      </c>
      <c r="X89" s="6"/>
      <c r="Y89" s="6"/>
      <c r="Z89" s="6"/>
      <c r="AA89" s="6">
        <v>0.09</v>
      </c>
      <c r="AB89" s="6" t="s">
        <v>189</v>
      </c>
      <c r="AC89" s="6"/>
    </row>
    <row r="90" spans="1:29" x14ac:dyDescent="0.3">
      <c r="A90" s="56">
        <v>4</v>
      </c>
      <c r="B90" s="5">
        <v>9960</v>
      </c>
      <c r="C90" s="5">
        <v>2012</v>
      </c>
      <c r="D90" s="5" t="s">
        <v>179</v>
      </c>
      <c r="E90" s="5">
        <v>2</v>
      </c>
      <c r="F90" s="6" t="s">
        <v>33</v>
      </c>
      <c r="G90" s="6"/>
      <c r="H90" s="6" t="s">
        <v>32</v>
      </c>
      <c r="I90" s="6" t="s">
        <v>34</v>
      </c>
      <c r="J90" s="6" t="s">
        <v>190</v>
      </c>
      <c r="K90" s="13" t="s">
        <v>129</v>
      </c>
      <c r="L90" s="6"/>
      <c r="M90" s="6"/>
      <c r="N90" s="6"/>
      <c r="O90" s="6"/>
      <c r="P90" s="6">
        <v>25.4</v>
      </c>
      <c r="Q90" s="6">
        <v>3.6</v>
      </c>
      <c r="R90" s="6">
        <v>98</v>
      </c>
      <c r="S90" s="13" t="s">
        <v>130</v>
      </c>
      <c r="T90" s="6"/>
      <c r="U90" s="6"/>
      <c r="V90" s="6"/>
      <c r="W90" s="6"/>
      <c r="X90" s="6">
        <v>25.2</v>
      </c>
      <c r="Y90" s="6">
        <v>3.6</v>
      </c>
      <c r="Z90" s="6">
        <v>101</v>
      </c>
      <c r="AA90" s="6"/>
      <c r="AB90" s="6"/>
      <c r="AC90" s="6"/>
    </row>
    <row r="91" spans="1:29" x14ac:dyDescent="0.3">
      <c r="A91" s="56">
        <v>4</v>
      </c>
      <c r="B91" s="5">
        <v>9960</v>
      </c>
      <c r="C91" s="5">
        <v>2012</v>
      </c>
      <c r="D91" s="5" t="s">
        <v>179</v>
      </c>
      <c r="E91" s="5">
        <v>2</v>
      </c>
      <c r="F91" s="6" t="s">
        <v>33</v>
      </c>
      <c r="G91" s="6"/>
      <c r="H91" s="6" t="s">
        <v>32</v>
      </c>
      <c r="I91" s="6" t="s">
        <v>38</v>
      </c>
      <c r="J91" s="6"/>
      <c r="K91" s="13" t="s">
        <v>129</v>
      </c>
      <c r="L91" s="6"/>
      <c r="M91" s="6"/>
      <c r="N91" s="6"/>
      <c r="O91" s="6"/>
      <c r="P91" s="6">
        <v>17</v>
      </c>
      <c r="Q91" s="6">
        <v>2.8</v>
      </c>
      <c r="R91" s="6">
        <v>98</v>
      </c>
      <c r="S91" s="13" t="s">
        <v>130</v>
      </c>
      <c r="T91" s="6"/>
      <c r="U91" s="6"/>
      <c r="V91" s="6"/>
      <c r="W91" s="6"/>
      <c r="X91" s="6">
        <v>17</v>
      </c>
      <c r="Y91" s="6">
        <v>3.1</v>
      </c>
      <c r="Z91" s="6">
        <v>101</v>
      </c>
      <c r="AA91" s="6"/>
      <c r="AB91" s="6"/>
      <c r="AC91" s="6"/>
    </row>
    <row r="92" spans="1:29" x14ac:dyDescent="0.3">
      <c r="A92" s="56">
        <v>4</v>
      </c>
      <c r="B92" s="5">
        <v>9960</v>
      </c>
      <c r="C92" s="5">
        <v>2012</v>
      </c>
      <c r="D92" s="5" t="s">
        <v>179</v>
      </c>
      <c r="E92" s="5">
        <v>2</v>
      </c>
      <c r="F92" s="7" t="s">
        <v>133</v>
      </c>
      <c r="G92" s="7"/>
      <c r="H92" s="7" t="s">
        <v>48</v>
      </c>
      <c r="I92" s="7" t="s">
        <v>38</v>
      </c>
      <c r="J92" s="7"/>
      <c r="K92" s="13" t="s">
        <v>129</v>
      </c>
      <c r="L92" s="7"/>
      <c r="M92" s="7"/>
      <c r="N92" s="7"/>
      <c r="O92" s="7"/>
      <c r="P92" s="7">
        <v>0.2</v>
      </c>
      <c r="Q92" s="7">
        <v>0.6</v>
      </c>
      <c r="R92" s="7">
        <v>98</v>
      </c>
      <c r="S92" s="13" t="s">
        <v>130</v>
      </c>
      <c r="T92" s="7"/>
      <c r="U92" s="7"/>
      <c r="V92" s="7"/>
      <c r="W92" s="7"/>
      <c r="X92" s="7">
        <v>0.4</v>
      </c>
      <c r="Y92" s="7">
        <v>0.7</v>
      </c>
      <c r="Z92" s="6">
        <v>101</v>
      </c>
      <c r="AA92" s="6">
        <v>1.0999999999999999E-2</v>
      </c>
      <c r="AB92" s="6"/>
      <c r="AC92" s="6" t="s">
        <v>191</v>
      </c>
    </row>
    <row r="93" spans="1:29" x14ac:dyDescent="0.3">
      <c r="A93" s="56">
        <v>4</v>
      </c>
      <c r="B93" s="5">
        <v>9960</v>
      </c>
      <c r="C93" s="5">
        <v>2012</v>
      </c>
      <c r="D93" s="5" t="s">
        <v>179</v>
      </c>
      <c r="E93" s="5">
        <v>2</v>
      </c>
      <c r="F93" s="6" t="s">
        <v>33</v>
      </c>
      <c r="G93" s="6"/>
      <c r="H93" s="6" t="s">
        <v>32</v>
      </c>
      <c r="I93" s="6" t="s">
        <v>40</v>
      </c>
      <c r="J93" s="6"/>
      <c r="K93" s="13" t="s">
        <v>129</v>
      </c>
      <c r="L93" s="6"/>
      <c r="M93" s="6"/>
      <c r="N93" s="6"/>
      <c r="O93" s="6"/>
      <c r="P93" s="6">
        <v>17.100000000000001</v>
      </c>
      <c r="Q93" s="6">
        <v>2.9</v>
      </c>
      <c r="R93" s="6">
        <v>98</v>
      </c>
      <c r="S93" s="13" t="s">
        <v>130</v>
      </c>
      <c r="T93" s="6"/>
      <c r="U93" s="6"/>
      <c r="V93" s="6"/>
      <c r="W93" s="6"/>
      <c r="X93" s="6">
        <v>17.8</v>
      </c>
      <c r="Y93" s="6">
        <v>3.3</v>
      </c>
      <c r="Z93" s="6">
        <v>101</v>
      </c>
      <c r="AA93" s="6"/>
      <c r="AB93" s="6"/>
      <c r="AC93" s="6"/>
    </row>
    <row r="94" spans="1:29" x14ac:dyDescent="0.3">
      <c r="A94" s="56">
        <v>4</v>
      </c>
      <c r="B94" s="5">
        <v>9960</v>
      </c>
      <c r="C94" s="5">
        <v>2012</v>
      </c>
      <c r="D94" s="5" t="s">
        <v>179</v>
      </c>
      <c r="E94" s="5">
        <v>2</v>
      </c>
      <c r="F94" s="7" t="s">
        <v>133</v>
      </c>
      <c r="G94" s="7"/>
      <c r="H94" s="7" t="s">
        <v>48</v>
      </c>
      <c r="I94" s="6" t="s">
        <v>40</v>
      </c>
      <c r="J94" s="6"/>
      <c r="K94" s="13" t="s">
        <v>129</v>
      </c>
      <c r="L94" s="6"/>
      <c r="M94" s="6"/>
      <c r="N94" s="6"/>
      <c r="O94" s="6"/>
      <c r="P94" s="6">
        <v>0.3</v>
      </c>
      <c r="Q94" s="6">
        <v>0.6</v>
      </c>
      <c r="R94" s="6">
        <v>98</v>
      </c>
      <c r="S94" s="13" t="s">
        <v>130</v>
      </c>
      <c r="T94" s="6"/>
      <c r="U94" s="6"/>
      <c r="V94" s="6"/>
      <c r="W94" s="6"/>
      <c r="X94" s="6">
        <v>0.5</v>
      </c>
      <c r="Y94" s="6">
        <v>0.7</v>
      </c>
      <c r="Z94" s="6">
        <v>101</v>
      </c>
      <c r="AA94" s="6"/>
      <c r="AB94" s="6"/>
      <c r="AC94" s="6"/>
    </row>
    <row r="95" spans="1:29" x14ac:dyDescent="0.3">
      <c r="A95" s="56">
        <v>4</v>
      </c>
      <c r="B95" s="5">
        <v>9960</v>
      </c>
      <c r="C95" s="5">
        <v>2012</v>
      </c>
      <c r="D95" s="5" t="s">
        <v>179</v>
      </c>
      <c r="E95" s="5">
        <v>2</v>
      </c>
      <c r="F95" s="6" t="s">
        <v>113</v>
      </c>
      <c r="G95" s="6"/>
      <c r="H95" s="6" t="s">
        <v>32</v>
      </c>
      <c r="I95" s="6" t="s">
        <v>40</v>
      </c>
      <c r="J95" s="6" t="s">
        <v>34</v>
      </c>
      <c r="K95" s="13" t="s">
        <v>129</v>
      </c>
      <c r="L95" s="6"/>
      <c r="M95" s="6"/>
      <c r="N95" s="6"/>
      <c r="O95" s="6"/>
      <c r="P95" s="6">
        <v>8.4</v>
      </c>
      <c r="Q95" s="6"/>
      <c r="R95" s="6">
        <v>98</v>
      </c>
      <c r="S95" s="13" t="s">
        <v>130</v>
      </c>
      <c r="T95" s="6"/>
      <c r="U95" s="6"/>
      <c r="V95" s="6"/>
      <c r="W95" s="6"/>
      <c r="X95" s="6">
        <v>7.5</v>
      </c>
      <c r="Y95" s="6"/>
      <c r="Z95" s="6">
        <v>101</v>
      </c>
      <c r="AA95" s="6"/>
      <c r="AB95" s="6"/>
      <c r="AC95" s="6"/>
    </row>
    <row r="96" spans="1:29" x14ac:dyDescent="0.3">
      <c r="A96" s="56">
        <v>9</v>
      </c>
      <c r="B96" s="5">
        <v>11182</v>
      </c>
      <c r="C96" s="5">
        <v>2019</v>
      </c>
      <c r="D96" s="5" t="s">
        <v>121</v>
      </c>
      <c r="E96" s="5">
        <v>2</v>
      </c>
      <c r="F96" s="6" t="s">
        <v>205</v>
      </c>
      <c r="G96" s="6"/>
      <c r="H96" s="6" t="s">
        <v>206</v>
      </c>
      <c r="I96" s="6" t="s">
        <v>208</v>
      </c>
      <c r="J96" s="6" t="s">
        <v>207</v>
      </c>
      <c r="K96" s="6" t="s">
        <v>204</v>
      </c>
      <c r="L96" s="6">
        <v>288</v>
      </c>
      <c r="M96" s="6">
        <v>380</v>
      </c>
      <c r="N96" s="6">
        <v>75.8</v>
      </c>
      <c r="O96" s="6"/>
      <c r="P96" s="6"/>
      <c r="Q96" s="6"/>
      <c r="R96" s="6"/>
      <c r="S96" s="13" t="s">
        <v>130</v>
      </c>
      <c r="T96" s="6">
        <v>73</v>
      </c>
      <c r="U96" s="6">
        <v>118</v>
      </c>
      <c r="V96" s="6">
        <v>61.9</v>
      </c>
      <c r="W96" s="6"/>
      <c r="X96" s="6"/>
      <c r="Y96" s="6"/>
      <c r="Z96" s="6"/>
      <c r="AA96" s="6">
        <v>5.0000000000000001E-3</v>
      </c>
      <c r="AB96" s="6"/>
      <c r="AC96" s="6"/>
    </row>
    <row r="97" spans="1:29" x14ac:dyDescent="0.3">
      <c r="A97" s="56">
        <v>9</v>
      </c>
      <c r="B97" s="5">
        <v>11182</v>
      </c>
      <c r="C97" s="5">
        <v>2019</v>
      </c>
      <c r="D97" s="5" t="s">
        <v>121</v>
      </c>
      <c r="E97" s="5">
        <v>2</v>
      </c>
      <c r="F97" s="6" t="s">
        <v>113</v>
      </c>
      <c r="G97" s="6"/>
      <c r="H97" s="6" t="s">
        <v>32</v>
      </c>
      <c r="I97" s="6" t="s">
        <v>208</v>
      </c>
      <c r="J97" s="13" t="s">
        <v>209</v>
      </c>
      <c r="K97" s="6" t="s">
        <v>204</v>
      </c>
      <c r="L97" s="6"/>
      <c r="M97" s="6"/>
      <c r="N97" s="6"/>
      <c r="O97" s="6"/>
      <c r="P97" s="6">
        <v>7</v>
      </c>
      <c r="Q97" s="6">
        <v>4</v>
      </c>
      <c r="R97" s="6">
        <v>380</v>
      </c>
      <c r="S97" s="13" t="s">
        <v>130</v>
      </c>
      <c r="T97" s="6"/>
      <c r="U97" s="6"/>
      <c r="V97" s="6"/>
      <c r="W97" s="6"/>
      <c r="X97" s="6">
        <v>5.4</v>
      </c>
      <c r="Y97" s="6">
        <v>3.7</v>
      </c>
      <c r="Z97" s="6">
        <v>118</v>
      </c>
      <c r="AA97" s="6">
        <v>1E-3</v>
      </c>
      <c r="AB97" s="6">
        <v>1.6</v>
      </c>
      <c r="AC97" s="6"/>
    </row>
    <row r="98" spans="1:29" x14ac:dyDescent="0.3">
      <c r="A98" s="56">
        <v>9</v>
      </c>
      <c r="B98" s="5">
        <v>11182</v>
      </c>
      <c r="C98" s="5">
        <v>2019</v>
      </c>
      <c r="D98" s="5" t="s">
        <v>121</v>
      </c>
      <c r="E98" s="5">
        <v>2</v>
      </c>
      <c r="F98" s="6" t="s">
        <v>210</v>
      </c>
      <c r="G98" s="6"/>
      <c r="H98" s="6" t="s">
        <v>32</v>
      </c>
      <c r="I98" s="6" t="s">
        <v>34</v>
      </c>
      <c r="J98" s="6" t="s">
        <v>211</v>
      </c>
      <c r="K98" s="6" t="s">
        <v>204</v>
      </c>
      <c r="L98" s="6"/>
      <c r="M98" s="6"/>
      <c r="N98" s="6"/>
      <c r="O98" s="6"/>
      <c r="P98" s="6">
        <v>24.83</v>
      </c>
      <c r="Q98" s="6">
        <v>3.34</v>
      </c>
      <c r="R98" s="6">
        <v>387</v>
      </c>
      <c r="S98" s="13" t="s">
        <v>130</v>
      </c>
      <c r="T98" s="6"/>
      <c r="U98" s="6"/>
      <c r="V98" s="6"/>
      <c r="W98" s="6"/>
      <c r="X98" s="6">
        <v>24.5</v>
      </c>
      <c r="Y98" s="6">
        <v>3.08</v>
      </c>
      <c r="Z98" s="6">
        <v>118</v>
      </c>
      <c r="AA98" s="6">
        <v>0.32800000000000001</v>
      </c>
      <c r="AB98" s="6"/>
      <c r="AC98" s="6"/>
    </row>
    <row r="99" spans="1:29" x14ac:dyDescent="0.3">
      <c r="A99" s="56">
        <v>9</v>
      </c>
      <c r="B99" s="5">
        <v>11182</v>
      </c>
      <c r="C99" s="5">
        <v>2019</v>
      </c>
      <c r="D99" s="5" t="s">
        <v>121</v>
      </c>
      <c r="E99" s="5">
        <v>2</v>
      </c>
      <c r="F99" s="6" t="s">
        <v>210</v>
      </c>
      <c r="G99" s="6"/>
      <c r="H99" s="6" t="s">
        <v>32</v>
      </c>
      <c r="I99" s="6" t="s">
        <v>208</v>
      </c>
      <c r="J99" s="13" t="s">
        <v>212</v>
      </c>
      <c r="K99" s="6" t="s">
        <v>204</v>
      </c>
      <c r="L99" s="6"/>
      <c r="M99" s="6"/>
      <c r="N99" s="6"/>
      <c r="O99" s="6"/>
      <c r="P99" s="6">
        <v>17.100000000000001</v>
      </c>
      <c r="Q99" s="6">
        <v>3.6</v>
      </c>
      <c r="R99" s="6"/>
      <c r="S99" s="13" t="s">
        <v>130</v>
      </c>
      <c r="T99" s="6"/>
      <c r="U99" s="6"/>
      <c r="V99" s="6"/>
      <c r="W99" s="6"/>
      <c r="X99" s="6">
        <v>17.8</v>
      </c>
      <c r="Y99" s="6">
        <v>3.5</v>
      </c>
      <c r="Z99" s="6"/>
      <c r="AA99" s="6"/>
      <c r="AB99" s="6"/>
      <c r="AC99" s="6"/>
    </row>
    <row r="100" spans="1:29" ht="13.5" customHeight="1" x14ac:dyDescent="0.3">
      <c r="A100" s="56">
        <v>9</v>
      </c>
      <c r="B100" s="5">
        <v>11182</v>
      </c>
      <c r="C100" s="5">
        <v>2019</v>
      </c>
      <c r="D100" s="5" t="s">
        <v>121</v>
      </c>
      <c r="E100" s="5">
        <v>2</v>
      </c>
      <c r="F100" s="6" t="s">
        <v>213</v>
      </c>
      <c r="G100" s="6"/>
      <c r="H100" s="6" t="s">
        <v>206</v>
      </c>
      <c r="I100" s="6" t="s">
        <v>214</v>
      </c>
      <c r="J100" s="109" t="s">
        <v>216</v>
      </c>
      <c r="K100" s="6" t="s">
        <v>204</v>
      </c>
      <c r="L100" s="6"/>
      <c r="M100" s="6"/>
      <c r="N100" s="6">
        <v>81.400000000000006</v>
      </c>
      <c r="O100" s="6"/>
      <c r="P100" s="6"/>
      <c r="Q100" s="6"/>
      <c r="R100" s="6"/>
      <c r="S100" s="13" t="s">
        <v>130</v>
      </c>
      <c r="T100" s="6"/>
      <c r="U100" s="6"/>
      <c r="V100" s="6">
        <v>64.099999999999994</v>
      </c>
      <c r="W100" s="6"/>
      <c r="X100" s="6"/>
      <c r="Y100" s="6"/>
      <c r="Z100" s="6"/>
      <c r="AA100" s="6"/>
      <c r="AB100" s="6"/>
      <c r="AC100" s="6"/>
    </row>
    <row r="101" spans="1:29" x14ac:dyDescent="0.3">
      <c r="A101" s="56">
        <v>9</v>
      </c>
      <c r="B101" s="5">
        <v>11182</v>
      </c>
      <c r="C101" s="5">
        <v>2019</v>
      </c>
      <c r="D101" s="5" t="s">
        <v>121</v>
      </c>
      <c r="E101" s="5">
        <v>2</v>
      </c>
      <c r="F101" s="6" t="s">
        <v>113</v>
      </c>
      <c r="G101" s="6"/>
      <c r="H101" s="6" t="s">
        <v>32</v>
      </c>
      <c r="I101" s="6" t="s">
        <v>214</v>
      </c>
      <c r="J101" s="109"/>
      <c r="K101" s="6" t="s">
        <v>204</v>
      </c>
      <c r="L101" s="6"/>
      <c r="M101" s="6"/>
      <c r="N101" s="6"/>
      <c r="O101" s="6"/>
      <c r="P101" s="6">
        <v>9.1999999999999993</v>
      </c>
      <c r="Q101" s="6"/>
      <c r="R101" s="6"/>
      <c r="S101" s="13" t="s">
        <v>130</v>
      </c>
      <c r="T101" s="6"/>
      <c r="U101" s="6"/>
      <c r="V101" s="6"/>
      <c r="W101" s="6"/>
      <c r="X101" s="6">
        <v>8.1999999999999993</v>
      </c>
      <c r="Y101" s="6"/>
      <c r="Z101" s="6"/>
      <c r="AA101" s="6"/>
      <c r="AB101" s="6"/>
      <c r="AC101" s="6"/>
    </row>
    <row r="102" spans="1:29" x14ac:dyDescent="0.3">
      <c r="A102" s="56">
        <v>9</v>
      </c>
      <c r="B102" s="5">
        <v>11182</v>
      </c>
      <c r="C102" s="5">
        <v>2019</v>
      </c>
      <c r="D102" s="5" t="s">
        <v>121</v>
      </c>
      <c r="E102" s="5">
        <v>2</v>
      </c>
      <c r="F102" s="6" t="s">
        <v>213</v>
      </c>
      <c r="G102" s="6"/>
      <c r="H102" s="6" t="s">
        <v>206</v>
      </c>
      <c r="I102" s="6" t="s">
        <v>215</v>
      </c>
      <c r="J102" s="109"/>
      <c r="K102" s="6" t="s">
        <v>204</v>
      </c>
      <c r="L102" s="6"/>
      <c r="M102" s="6"/>
      <c r="N102" s="6">
        <v>97.5</v>
      </c>
      <c r="O102" s="6"/>
      <c r="P102" s="6"/>
      <c r="Q102" s="6"/>
      <c r="R102" s="6"/>
      <c r="S102" s="13" t="s">
        <v>130</v>
      </c>
      <c r="T102" s="6"/>
      <c r="U102" s="6"/>
      <c r="V102" s="6">
        <v>92.2</v>
      </c>
      <c r="W102" s="6"/>
      <c r="X102" s="6"/>
      <c r="Y102" s="6"/>
      <c r="Z102" s="6"/>
      <c r="AA102" s="6"/>
      <c r="AB102" s="6"/>
      <c r="AC102" s="6"/>
    </row>
    <row r="103" spans="1:29" x14ac:dyDescent="0.3">
      <c r="A103" s="56">
        <v>9</v>
      </c>
      <c r="B103" s="5">
        <v>11182</v>
      </c>
      <c r="C103" s="5">
        <v>2019</v>
      </c>
      <c r="D103" s="5" t="s">
        <v>121</v>
      </c>
      <c r="E103" s="5">
        <v>2</v>
      </c>
      <c r="F103" s="6" t="s">
        <v>113</v>
      </c>
      <c r="G103" s="6"/>
      <c r="H103" s="6" t="s">
        <v>32</v>
      </c>
      <c r="I103" s="6" t="s">
        <v>215</v>
      </c>
      <c r="J103" s="109"/>
      <c r="K103" s="6" t="s">
        <v>204</v>
      </c>
      <c r="L103" s="6"/>
      <c r="M103" s="6"/>
      <c r="N103" s="6"/>
      <c r="O103" s="6"/>
      <c r="P103" s="6">
        <v>8.5</v>
      </c>
      <c r="Q103" s="6"/>
      <c r="R103" s="6"/>
      <c r="S103" s="13" t="s">
        <v>130</v>
      </c>
      <c r="T103" s="6"/>
      <c r="U103" s="6"/>
      <c r="V103" s="6"/>
      <c r="W103" s="6"/>
      <c r="X103" s="6">
        <v>7.5</v>
      </c>
      <c r="Y103" s="6"/>
      <c r="Z103" s="6"/>
      <c r="AA103" s="6"/>
      <c r="AB103" s="6"/>
      <c r="AC103" s="6"/>
    </row>
    <row r="104" spans="1:29" x14ac:dyDescent="0.3">
      <c r="A104" s="56">
        <v>9</v>
      </c>
      <c r="B104" s="5">
        <v>11182</v>
      </c>
      <c r="C104" s="5">
        <v>2019</v>
      </c>
      <c r="D104" s="5" t="s">
        <v>121</v>
      </c>
      <c r="E104" s="5">
        <v>2</v>
      </c>
      <c r="F104" s="6" t="s">
        <v>134</v>
      </c>
      <c r="G104" s="6"/>
      <c r="H104" s="6" t="s">
        <v>217</v>
      </c>
      <c r="I104" s="6" t="s">
        <v>219</v>
      </c>
      <c r="J104" s="14"/>
      <c r="K104" s="6" t="s">
        <v>204</v>
      </c>
      <c r="L104" s="6"/>
      <c r="M104" s="6"/>
      <c r="N104" s="6"/>
      <c r="O104" s="6"/>
      <c r="P104" s="6">
        <v>1.6</v>
      </c>
      <c r="Q104" s="6">
        <v>0.8</v>
      </c>
      <c r="R104" s="6"/>
      <c r="S104" s="13" t="s">
        <v>130</v>
      </c>
      <c r="T104" s="6"/>
      <c r="U104" s="6"/>
      <c r="V104" s="6"/>
      <c r="W104" s="6"/>
      <c r="X104" s="6">
        <v>1.5</v>
      </c>
      <c r="Y104" s="6">
        <v>0.7</v>
      </c>
      <c r="Z104" s="6"/>
      <c r="AA104" s="6"/>
      <c r="AB104" s="6"/>
      <c r="AC104" s="6"/>
    </row>
    <row r="105" spans="1:29" x14ac:dyDescent="0.3">
      <c r="A105" s="56">
        <v>9</v>
      </c>
      <c r="B105" s="5">
        <v>11182</v>
      </c>
      <c r="C105" s="5">
        <v>2019</v>
      </c>
      <c r="D105" s="5" t="s">
        <v>121</v>
      </c>
      <c r="E105" s="5">
        <v>2</v>
      </c>
      <c r="F105" s="6" t="s">
        <v>134</v>
      </c>
      <c r="G105" s="6"/>
      <c r="H105" s="6" t="s">
        <v>217</v>
      </c>
      <c r="I105" s="6" t="s">
        <v>218</v>
      </c>
      <c r="J105" s="14"/>
      <c r="K105" s="6" t="s">
        <v>204</v>
      </c>
      <c r="L105" s="6"/>
      <c r="M105" s="6"/>
      <c r="N105" s="6"/>
      <c r="O105" s="6"/>
      <c r="P105" s="6">
        <v>0.4</v>
      </c>
      <c r="Q105" s="6">
        <v>0.8</v>
      </c>
      <c r="R105" s="6"/>
      <c r="S105" s="13" t="s">
        <v>130</v>
      </c>
      <c r="T105" s="6"/>
      <c r="U105" s="6"/>
      <c r="V105" s="6"/>
      <c r="W105" s="6"/>
      <c r="X105" s="6">
        <v>0.8</v>
      </c>
      <c r="Y105" s="6">
        <v>1</v>
      </c>
      <c r="Z105" s="6"/>
      <c r="AA105" s="6"/>
      <c r="AB105" s="6"/>
      <c r="AC105" s="6"/>
    </row>
    <row r="106" spans="1:29" x14ac:dyDescent="0.3">
      <c r="A106" s="56">
        <v>9</v>
      </c>
      <c r="B106" s="5">
        <v>11182</v>
      </c>
      <c r="C106" s="5">
        <v>2019</v>
      </c>
      <c r="D106" s="5" t="s">
        <v>121</v>
      </c>
      <c r="E106" s="5">
        <v>2</v>
      </c>
      <c r="F106" s="6" t="s">
        <v>220</v>
      </c>
      <c r="G106" s="6"/>
      <c r="H106" s="6" t="s">
        <v>217</v>
      </c>
      <c r="I106" s="6"/>
      <c r="J106" s="6"/>
      <c r="K106" s="6" t="s">
        <v>204</v>
      </c>
      <c r="L106" s="6"/>
      <c r="M106" s="6"/>
      <c r="N106" s="6"/>
      <c r="O106" s="6"/>
      <c r="P106" s="6">
        <v>1.2</v>
      </c>
      <c r="Q106" s="6">
        <v>1</v>
      </c>
      <c r="R106" s="6"/>
      <c r="S106" s="13" t="s">
        <v>130</v>
      </c>
      <c r="T106" s="6"/>
      <c r="U106" s="6"/>
      <c r="V106" s="6"/>
      <c r="W106" s="6"/>
      <c r="X106" s="6">
        <v>0.8</v>
      </c>
      <c r="Y106" s="6">
        <v>1</v>
      </c>
      <c r="Z106" s="6"/>
      <c r="AA106" s="6">
        <v>1E-3</v>
      </c>
      <c r="AB106" s="6">
        <v>0.4</v>
      </c>
      <c r="AC106" s="6"/>
    </row>
    <row r="107" spans="1:29" ht="16.5" x14ac:dyDescent="0.3">
      <c r="A107" s="56">
        <v>11</v>
      </c>
      <c r="B107" s="5">
        <v>11515</v>
      </c>
      <c r="C107" s="5">
        <v>2021</v>
      </c>
      <c r="D107" s="5" t="s">
        <v>264</v>
      </c>
      <c r="E107" s="5">
        <v>2</v>
      </c>
      <c r="F107" s="6" t="s">
        <v>46</v>
      </c>
      <c r="G107" s="6" t="s">
        <v>95</v>
      </c>
      <c r="H107" s="6" t="s">
        <v>206</v>
      </c>
      <c r="I107" s="6"/>
      <c r="J107" s="6" t="s">
        <v>265</v>
      </c>
      <c r="K107" s="6" t="s">
        <v>204</v>
      </c>
      <c r="L107" s="6"/>
      <c r="M107" s="6">
        <f>SUM(M110:M112)</f>
        <v>387</v>
      </c>
      <c r="N107" s="6">
        <v>75.8</v>
      </c>
      <c r="O107" s="6"/>
      <c r="P107" s="6"/>
      <c r="Q107" s="6"/>
      <c r="R107" s="6"/>
      <c r="S107" s="13" t="s">
        <v>130</v>
      </c>
      <c r="T107" s="6"/>
      <c r="U107" s="6">
        <f>SUM(U110:U112)</f>
        <v>118</v>
      </c>
      <c r="V107" s="6">
        <v>61.9</v>
      </c>
      <c r="W107" s="6"/>
      <c r="X107" s="6"/>
      <c r="Y107" s="6"/>
      <c r="Z107" s="6"/>
      <c r="AA107" s="6">
        <v>5.0000000000000001E-3</v>
      </c>
      <c r="AB107" s="6"/>
      <c r="AC107" s="6"/>
    </row>
    <row r="108" spans="1:29" x14ac:dyDescent="0.3">
      <c r="A108" s="56">
        <v>11</v>
      </c>
      <c r="B108" s="5">
        <v>11515</v>
      </c>
      <c r="C108" s="5">
        <v>2021</v>
      </c>
      <c r="D108" s="5" t="s">
        <v>264</v>
      </c>
      <c r="E108" s="5">
        <v>2</v>
      </c>
      <c r="F108" s="6" t="s">
        <v>210</v>
      </c>
      <c r="G108" s="6"/>
      <c r="H108" s="6" t="s">
        <v>32</v>
      </c>
      <c r="I108" s="6" t="s">
        <v>208</v>
      </c>
      <c r="J108" s="6" t="s">
        <v>266</v>
      </c>
      <c r="K108" s="6" t="s">
        <v>204</v>
      </c>
      <c r="L108" s="6"/>
      <c r="M108" s="6"/>
      <c r="N108" s="6"/>
      <c r="O108" s="6"/>
      <c r="P108" s="6">
        <v>17.100000000000001</v>
      </c>
      <c r="Q108" s="6"/>
      <c r="R108" s="6"/>
      <c r="S108" s="13" t="s">
        <v>130</v>
      </c>
      <c r="T108" s="6"/>
      <c r="U108" s="6"/>
      <c r="V108" s="6"/>
      <c r="W108" s="6"/>
      <c r="X108" s="6"/>
      <c r="Y108" s="6"/>
      <c r="Z108" s="6"/>
      <c r="AA108" s="6"/>
      <c r="AB108" s="6"/>
      <c r="AC108" s="6"/>
    </row>
    <row r="109" spans="1:29" x14ac:dyDescent="0.3">
      <c r="A109" s="56">
        <v>11</v>
      </c>
      <c r="B109" s="5">
        <v>11515</v>
      </c>
      <c r="C109" s="5">
        <v>2021</v>
      </c>
      <c r="D109" s="5" t="s">
        <v>264</v>
      </c>
      <c r="E109" s="5">
        <v>2</v>
      </c>
      <c r="F109" s="6" t="s">
        <v>213</v>
      </c>
      <c r="G109" s="6"/>
      <c r="H109" s="6" t="s">
        <v>206</v>
      </c>
      <c r="I109" s="6" t="s">
        <v>208</v>
      </c>
      <c r="J109" s="6" t="s">
        <v>267</v>
      </c>
      <c r="K109" s="6" t="s">
        <v>204</v>
      </c>
      <c r="L109" s="6"/>
      <c r="M109" s="6"/>
      <c r="N109" s="6">
        <v>84</v>
      </c>
      <c r="O109" s="6"/>
      <c r="P109" s="6"/>
      <c r="Q109" s="6"/>
      <c r="R109" s="6"/>
      <c r="S109" s="13" t="s">
        <v>130</v>
      </c>
      <c r="T109" s="6"/>
      <c r="U109" s="6"/>
      <c r="V109" s="6">
        <v>67</v>
      </c>
      <c r="W109" s="6"/>
      <c r="X109" s="6"/>
      <c r="Y109" s="6"/>
      <c r="Z109" s="6"/>
      <c r="AA109" s="6"/>
      <c r="AB109" s="6"/>
      <c r="AC109" s="6"/>
    </row>
    <row r="110" spans="1:29" ht="16.5" x14ac:dyDescent="0.3">
      <c r="A110" s="56">
        <v>11</v>
      </c>
      <c r="B110" s="5">
        <v>11515</v>
      </c>
      <c r="C110" s="5">
        <v>2021</v>
      </c>
      <c r="D110" s="5" t="s">
        <v>264</v>
      </c>
      <c r="E110" s="5">
        <v>2</v>
      </c>
      <c r="F110" s="6" t="s">
        <v>46</v>
      </c>
      <c r="G110" s="6" t="s">
        <v>95</v>
      </c>
      <c r="H110" s="6" t="s">
        <v>206</v>
      </c>
      <c r="I110" s="6" t="s">
        <v>208</v>
      </c>
      <c r="J110" s="6" t="s">
        <v>268</v>
      </c>
      <c r="K110" s="6" t="s">
        <v>204</v>
      </c>
      <c r="L110" s="6"/>
      <c r="M110" s="6">
        <v>239</v>
      </c>
      <c r="N110" s="6">
        <v>75.400000000000006</v>
      </c>
      <c r="O110" s="6"/>
      <c r="P110" s="6"/>
      <c r="Q110" s="6"/>
      <c r="R110" s="6"/>
      <c r="S110" s="13" t="s">
        <v>130</v>
      </c>
      <c r="T110" s="6"/>
      <c r="U110" s="6">
        <v>76</v>
      </c>
      <c r="V110" s="6">
        <v>64.5</v>
      </c>
      <c r="W110" s="6"/>
      <c r="X110" s="6"/>
      <c r="Y110" s="6"/>
      <c r="Z110" s="6"/>
      <c r="AA110" s="6" t="s">
        <v>271</v>
      </c>
      <c r="AB110" s="6"/>
      <c r="AC110" s="6"/>
    </row>
    <row r="111" spans="1:29" ht="16.5" x14ac:dyDescent="0.3">
      <c r="A111" s="56">
        <v>11</v>
      </c>
      <c r="B111" s="5">
        <v>11515</v>
      </c>
      <c r="C111" s="5">
        <v>2021</v>
      </c>
      <c r="D111" s="5" t="s">
        <v>264</v>
      </c>
      <c r="E111" s="5">
        <v>2</v>
      </c>
      <c r="F111" s="6" t="s">
        <v>46</v>
      </c>
      <c r="G111" s="6" t="s">
        <v>95</v>
      </c>
      <c r="H111" s="6" t="s">
        <v>206</v>
      </c>
      <c r="I111" s="6" t="s">
        <v>208</v>
      </c>
      <c r="J111" s="6" t="s">
        <v>269</v>
      </c>
      <c r="K111" s="6" t="s">
        <v>204</v>
      </c>
      <c r="L111" s="6"/>
      <c r="M111" s="6">
        <v>109</v>
      </c>
      <c r="N111" s="6">
        <v>77.099999999999994</v>
      </c>
      <c r="O111" s="6"/>
      <c r="P111" s="6"/>
      <c r="Q111" s="6"/>
      <c r="R111" s="6"/>
      <c r="S111" s="13" t="s">
        <v>130</v>
      </c>
      <c r="T111" s="6"/>
      <c r="U111" s="6">
        <v>33</v>
      </c>
      <c r="V111" s="6">
        <v>63.6</v>
      </c>
      <c r="W111" s="6"/>
      <c r="X111" s="6"/>
      <c r="Y111" s="6"/>
      <c r="Z111" s="6"/>
      <c r="AA111" s="6" t="s">
        <v>271</v>
      </c>
      <c r="AB111" s="6"/>
      <c r="AC111" s="6"/>
    </row>
    <row r="112" spans="1:29" ht="16.5" x14ac:dyDescent="0.3">
      <c r="A112" s="56">
        <v>11</v>
      </c>
      <c r="B112" s="5">
        <v>11515</v>
      </c>
      <c r="C112" s="5">
        <v>2021</v>
      </c>
      <c r="D112" s="5" t="s">
        <v>264</v>
      </c>
      <c r="E112" s="5">
        <v>2</v>
      </c>
      <c r="F112" s="6" t="s">
        <v>46</v>
      </c>
      <c r="G112" s="6" t="s">
        <v>95</v>
      </c>
      <c r="H112" s="6" t="s">
        <v>206</v>
      </c>
      <c r="I112" s="6" t="s">
        <v>208</v>
      </c>
      <c r="J112" s="6" t="s">
        <v>270</v>
      </c>
      <c r="K112" s="6" t="s">
        <v>204</v>
      </c>
      <c r="L112" s="6"/>
      <c r="M112" s="6">
        <v>39</v>
      </c>
      <c r="N112" s="6">
        <v>74.400000000000006</v>
      </c>
      <c r="O112" s="6"/>
      <c r="P112" s="6"/>
      <c r="Q112" s="6"/>
      <c r="R112" s="6"/>
      <c r="S112" s="13" t="s">
        <v>130</v>
      </c>
      <c r="T112" s="6"/>
      <c r="U112" s="6">
        <v>9</v>
      </c>
      <c r="V112" s="6">
        <v>33.299999999999997</v>
      </c>
      <c r="W112" s="6"/>
      <c r="X112" s="6"/>
      <c r="Y112" s="6"/>
      <c r="Z112" s="6"/>
      <c r="AA112" s="6" t="s">
        <v>271</v>
      </c>
      <c r="AB112" s="6"/>
      <c r="AC112" s="6"/>
    </row>
    <row r="113" spans="1:29" x14ac:dyDescent="0.3">
      <c r="A113" s="56">
        <v>11</v>
      </c>
      <c r="B113" s="5">
        <v>11515</v>
      </c>
      <c r="C113" s="5">
        <v>2021</v>
      </c>
      <c r="D113" s="5" t="s">
        <v>264</v>
      </c>
      <c r="E113" s="5">
        <v>2</v>
      </c>
      <c r="F113" s="6" t="s">
        <v>210</v>
      </c>
      <c r="G113" s="6"/>
      <c r="H113" s="6" t="s">
        <v>32</v>
      </c>
      <c r="I113" s="6" t="s">
        <v>208</v>
      </c>
      <c r="J113" s="6" t="s">
        <v>268</v>
      </c>
      <c r="K113" s="6" t="s">
        <v>204</v>
      </c>
      <c r="L113" s="6"/>
      <c r="M113" s="6">
        <v>239</v>
      </c>
      <c r="N113" s="6"/>
      <c r="O113" s="6"/>
      <c r="P113" s="6">
        <v>6.2</v>
      </c>
      <c r="Q113" s="6"/>
      <c r="R113" s="6"/>
      <c r="S113" s="13" t="s">
        <v>130</v>
      </c>
      <c r="T113" s="6"/>
      <c r="U113" s="6">
        <v>76</v>
      </c>
      <c r="V113" s="6"/>
      <c r="W113" s="6"/>
      <c r="X113" s="6">
        <v>5.2</v>
      </c>
      <c r="Y113" s="6"/>
      <c r="Z113" s="6"/>
      <c r="AA113" s="6" t="s">
        <v>271</v>
      </c>
      <c r="AB113" s="6"/>
      <c r="AC113" s="6"/>
    </row>
    <row r="114" spans="1:29" x14ac:dyDescent="0.3">
      <c r="A114" s="56">
        <v>11</v>
      </c>
      <c r="B114" s="5">
        <v>11515</v>
      </c>
      <c r="C114" s="5">
        <v>2021</v>
      </c>
      <c r="D114" s="5" t="s">
        <v>264</v>
      </c>
      <c r="E114" s="5">
        <v>2</v>
      </c>
      <c r="F114" s="6" t="s">
        <v>210</v>
      </c>
      <c r="G114" s="6"/>
      <c r="H114" s="6" t="s">
        <v>32</v>
      </c>
      <c r="I114" s="6" t="s">
        <v>208</v>
      </c>
      <c r="J114" s="6" t="s">
        <v>269</v>
      </c>
      <c r="K114" s="6" t="s">
        <v>204</v>
      </c>
      <c r="L114" s="6"/>
      <c r="M114" s="6">
        <v>109</v>
      </c>
      <c r="N114" s="6"/>
      <c r="O114" s="6"/>
      <c r="P114" s="6">
        <v>7.8</v>
      </c>
      <c r="Q114" s="6"/>
      <c r="R114" s="6"/>
      <c r="S114" s="13" t="s">
        <v>130</v>
      </c>
      <c r="T114" s="6"/>
      <c r="U114" s="6">
        <v>33</v>
      </c>
      <c r="V114" s="6"/>
      <c r="W114" s="6"/>
      <c r="X114" s="6">
        <v>5.8</v>
      </c>
      <c r="Y114" s="6"/>
      <c r="Z114" s="6"/>
      <c r="AA114" s="6" t="s">
        <v>271</v>
      </c>
      <c r="AB114" s="6"/>
      <c r="AC114" s="6"/>
    </row>
    <row r="115" spans="1:29" x14ac:dyDescent="0.3">
      <c r="A115" s="56">
        <v>11</v>
      </c>
      <c r="B115" s="5">
        <v>11515</v>
      </c>
      <c r="C115" s="5">
        <v>2021</v>
      </c>
      <c r="D115" s="5" t="s">
        <v>264</v>
      </c>
      <c r="E115" s="5">
        <v>2</v>
      </c>
      <c r="F115" s="6" t="s">
        <v>210</v>
      </c>
      <c r="G115" s="6"/>
      <c r="H115" s="6" t="s">
        <v>32</v>
      </c>
      <c r="I115" s="6" t="s">
        <v>208</v>
      </c>
      <c r="J115" s="6" t="s">
        <v>270</v>
      </c>
      <c r="K115" s="6" t="s">
        <v>204</v>
      </c>
      <c r="L115" s="6"/>
      <c r="M115" s="6">
        <v>39</v>
      </c>
      <c r="N115" s="6"/>
      <c r="O115" s="6"/>
      <c r="P115" s="6">
        <v>9.8000000000000007</v>
      </c>
      <c r="Q115" s="6"/>
      <c r="R115" s="6"/>
      <c r="S115" s="13" t="s">
        <v>130</v>
      </c>
      <c r="T115" s="6"/>
      <c r="U115" s="6">
        <v>9</v>
      </c>
      <c r="V115" s="6"/>
      <c r="W115" s="6"/>
      <c r="X115" s="6">
        <v>5.4</v>
      </c>
      <c r="Y115" s="6"/>
      <c r="Z115" s="6"/>
      <c r="AA115" s="6" t="s">
        <v>271</v>
      </c>
      <c r="AB115" s="6"/>
      <c r="AC115" s="6"/>
    </row>
    <row r="116" spans="1:29" x14ac:dyDescent="0.3">
      <c r="A116" s="56">
        <v>10</v>
      </c>
      <c r="B116" s="5">
        <v>10304</v>
      </c>
      <c r="C116" s="5">
        <v>2021</v>
      </c>
      <c r="D116" s="5" t="s">
        <v>273</v>
      </c>
      <c r="E116" s="5">
        <v>2</v>
      </c>
      <c r="F116" s="6" t="s">
        <v>210</v>
      </c>
      <c r="G116" s="6" t="s">
        <v>280</v>
      </c>
      <c r="H116" s="6" t="s">
        <v>32</v>
      </c>
      <c r="I116" s="6" t="s">
        <v>274</v>
      </c>
      <c r="J116" s="6" t="s">
        <v>275</v>
      </c>
      <c r="K116" s="13" t="s">
        <v>129</v>
      </c>
      <c r="L116" s="6"/>
      <c r="M116" s="6"/>
      <c r="N116" s="6"/>
      <c r="O116" s="6"/>
      <c r="P116" s="6">
        <v>22.04</v>
      </c>
      <c r="Q116" s="6">
        <v>1.64</v>
      </c>
      <c r="R116" s="6">
        <v>28</v>
      </c>
      <c r="S116" s="13" t="s">
        <v>130</v>
      </c>
      <c r="T116" s="6"/>
      <c r="U116" s="6"/>
      <c r="V116" s="6"/>
      <c r="W116" s="6"/>
      <c r="X116" s="6">
        <v>20.93</v>
      </c>
      <c r="Y116" s="6">
        <v>1.28</v>
      </c>
      <c r="Z116" s="6">
        <v>29</v>
      </c>
      <c r="AA116" s="6"/>
      <c r="AB116" s="6"/>
      <c r="AC116" s="6"/>
    </row>
    <row r="117" spans="1:29" x14ac:dyDescent="0.3">
      <c r="A117" s="56">
        <v>10</v>
      </c>
      <c r="B117" s="5">
        <v>10304</v>
      </c>
      <c r="C117" s="5">
        <v>2021</v>
      </c>
      <c r="D117" s="5" t="s">
        <v>273</v>
      </c>
      <c r="E117" s="5">
        <v>2</v>
      </c>
      <c r="F117" s="6" t="s">
        <v>210</v>
      </c>
      <c r="G117" s="6" t="s">
        <v>280</v>
      </c>
      <c r="H117" s="6" t="s">
        <v>32</v>
      </c>
      <c r="I117" s="6" t="s">
        <v>276</v>
      </c>
      <c r="J117" s="6"/>
      <c r="K117" s="13" t="s">
        <v>129</v>
      </c>
      <c r="L117" s="6"/>
      <c r="M117" s="6"/>
      <c r="N117" s="6"/>
      <c r="O117" s="6"/>
      <c r="P117" s="6">
        <v>17.14</v>
      </c>
      <c r="Q117" s="6">
        <v>5.39</v>
      </c>
      <c r="R117" s="6">
        <v>28</v>
      </c>
      <c r="S117" s="13" t="s">
        <v>130</v>
      </c>
      <c r="T117" s="6"/>
      <c r="U117" s="6"/>
      <c r="V117" s="6"/>
      <c r="W117" s="6"/>
      <c r="X117" s="6">
        <v>16.72</v>
      </c>
      <c r="Y117" s="6">
        <v>2.99</v>
      </c>
      <c r="Z117" s="6">
        <v>29</v>
      </c>
      <c r="AA117" s="6"/>
      <c r="AB117" s="6"/>
      <c r="AC117" s="6"/>
    </row>
    <row r="118" spans="1:29" x14ac:dyDescent="0.3">
      <c r="A118" s="56">
        <v>10</v>
      </c>
      <c r="B118" s="5">
        <v>10304</v>
      </c>
      <c r="C118" s="5">
        <v>2021</v>
      </c>
      <c r="D118" s="5" t="s">
        <v>273</v>
      </c>
      <c r="E118" s="5">
        <v>2</v>
      </c>
      <c r="F118" s="6" t="s">
        <v>210</v>
      </c>
      <c r="G118" s="6" t="s">
        <v>280</v>
      </c>
      <c r="H118" s="6" t="s">
        <v>32</v>
      </c>
      <c r="I118" s="6" t="s">
        <v>277</v>
      </c>
      <c r="J118" s="6"/>
      <c r="K118" s="13" t="s">
        <v>129</v>
      </c>
      <c r="L118" s="6"/>
      <c r="M118" s="6"/>
      <c r="N118" s="6"/>
      <c r="O118" s="6"/>
      <c r="P118" s="6">
        <v>17.18</v>
      </c>
      <c r="Q118" s="6">
        <v>2.5499999999999998</v>
      </c>
      <c r="R118" s="6">
        <v>28</v>
      </c>
      <c r="S118" s="13" t="s">
        <v>130</v>
      </c>
      <c r="T118" s="6"/>
      <c r="U118" s="6"/>
      <c r="V118" s="6"/>
      <c r="W118" s="6"/>
      <c r="X118" s="6">
        <v>16.03</v>
      </c>
      <c r="Y118" s="6">
        <v>3.06</v>
      </c>
      <c r="Z118" s="6">
        <v>29</v>
      </c>
      <c r="AA118" s="6"/>
      <c r="AB118" s="6"/>
      <c r="AC118" s="6"/>
    </row>
    <row r="119" spans="1:29" x14ac:dyDescent="0.3">
      <c r="A119" s="56">
        <v>10</v>
      </c>
      <c r="B119" s="5">
        <v>10304</v>
      </c>
      <c r="C119" s="5">
        <v>2021</v>
      </c>
      <c r="D119" s="5" t="s">
        <v>273</v>
      </c>
      <c r="E119" s="5">
        <v>2</v>
      </c>
      <c r="F119" s="6" t="s">
        <v>210</v>
      </c>
      <c r="G119" s="6" t="s">
        <v>280</v>
      </c>
      <c r="H119" s="6" t="s">
        <v>32</v>
      </c>
      <c r="I119" s="6" t="s">
        <v>278</v>
      </c>
      <c r="J119" s="6"/>
      <c r="K119" s="13" t="s">
        <v>129</v>
      </c>
      <c r="L119" s="6"/>
      <c r="M119" s="6"/>
      <c r="N119" s="6"/>
      <c r="O119" s="6"/>
      <c r="P119" s="6">
        <v>16.46</v>
      </c>
      <c r="Q119" s="6">
        <v>2.35</v>
      </c>
      <c r="R119" s="6">
        <v>28</v>
      </c>
      <c r="S119" s="13" t="s">
        <v>130</v>
      </c>
      <c r="T119" s="6"/>
      <c r="U119" s="6"/>
      <c r="V119" s="6"/>
      <c r="W119" s="6"/>
      <c r="X119" s="6">
        <v>16.48</v>
      </c>
      <c r="Y119" s="6">
        <v>2.13</v>
      </c>
      <c r="Z119" s="6">
        <v>29</v>
      </c>
      <c r="AA119" s="6"/>
      <c r="AB119" s="6"/>
      <c r="AC119" s="6"/>
    </row>
    <row r="120" spans="1:29" x14ac:dyDescent="0.3">
      <c r="A120" s="56">
        <v>10</v>
      </c>
      <c r="B120" s="5">
        <v>10304</v>
      </c>
      <c r="C120" s="5">
        <v>2021</v>
      </c>
      <c r="D120" s="5" t="s">
        <v>273</v>
      </c>
      <c r="E120" s="5">
        <v>2</v>
      </c>
      <c r="F120" s="6" t="s">
        <v>210</v>
      </c>
      <c r="G120" s="6" t="s">
        <v>280</v>
      </c>
      <c r="H120" s="6" t="s">
        <v>32</v>
      </c>
      <c r="I120" s="6" t="s">
        <v>279</v>
      </c>
      <c r="J120" s="6"/>
      <c r="K120" s="13" t="s">
        <v>129</v>
      </c>
      <c r="L120" s="6"/>
      <c r="M120" s="6"/>
      <c r="N120" s="6"/>
      <c r="O120" s="6"/>
      <c r="P120" s="6">
        <v>15.64</v>
      </c>
      <c r="Q120" s="6">
        <v>2.5</v>
      </c>
      <c r="R120" s="6">
        <v>28</v>
      </c>
      <c r="S120" s="13" t="s">
        <v>130</v>
      </c>
      <c r="T120" s="6"/>
      <c r="U120" s="6"/>
      <c r="V120" s="6"/>
      <c r="W120" s="6"/>
      <c r="X120" s="6">
        <v>16.45</v>
      </c>
      <c r="Y120" s="6">
        <v>2.86</v>
      </c>
      <c r="Z120" s="6">
        <v>29</v>
      </c>
      <c r="AA120" s="6"/>
      <c r="AB120" s="6"/>
      <c r="AC120" s="6"/>
    </row>
    <row r="121" spans="1:29" x14ac:dyDescent="0.3">
      <c r="A121" s="56">
        <v>10</v>
      </c>
      <c r="B121" s="5">
        <v>10304</v>
      </c>
      <c r="C121" s="5">
        <v>2021</v>
      </c>
      <c r="D121" s="5" t="s">
        <v>273</v>
      </c>
      <c r="E121" s="5">
        <v>2</v>
      </c>
      <c r="F121" s="6" t="s">
        <v>210</v>
      </c>
      <c r="G121" s="6" t="s">
        <v>280</v>
      </c>
      <c r="H121" s="6" t="s">
        <v>32</v>
      </c>
      <c r="I121" s="6" t="s">
        <v>214</v>
      </c>
      <c r="J121" s="6"/>
      <c r="K121" s="13" t="s">
        <v>129</v>
      </c>
      <c r="L121" s="6"/>
      <c r="M121" s="6"/>
      <c r="N121" s="6"/>
      <c r="O121" s="6"/>
      <c r="P121" s="6">
        <v>14.61</v>
      </c>
      <c r="Q121" s="6">
        <v>2.02</v>
      </c>
      <c r="R121" s="6">
        <v>28</v>
      </c>
      <c r="S121" s="13" t="s">
        <v>130</v>
      </c>
      <c r="T121" s="6"/>
      <c r="U121" s="6"/>
      <c r="V121" s="6"/>
      <c r="W121" s="6"/>
      <c r="X121" s="6">
        <v>16.28</v>
      </c>
      <c r="Y121" s="6">
        <v>2.52</v>
      </c>
      <c r="Z121" s="6">
        <v>29</v>
      </c>
      <c r="AA121" s="6"/>
      <c r="AB121" s="6"/>
      <c r="AC121" s="6"/>
    </row>
    <row r="122" spans="1:29" x14ac:dyDescent="0.3">
      <c r="A122" s="56">
        <v>10</v>
      </c>
      <c r="B122" s="5">
        <v>10304</v>
      </c>
      <c r="C122" s="5">
        <v>2021</v>
      </c>
      <c r="D122" s="5" t="s">
        <v>273</v>
      </c>
      <c r="E122" s="5">
        <v>2</v>
      </c>
      <c r="F122" s="6" t="s">
        <v>210</v>
      </c>
      <c r="G122" s="6" t="s">
        <v>280</v>
      </c>
      <c r="H122" s="6" t="s">
        <v>32</v>
      </c>
      <c r="I122" s="6" t="s">
        <v>215</v>
      </c>
      <c r="J122" s="6"/>
      <c r="K122" s="13" t="s">
        <v>129</v>
      </c>
      <c r="L122" s="6"/>
      <c r="M122" s="6"/>
      <c r="N122" s="6"/>
      <c r="O122" s="6"/>
      <c r="P122" s="6">
        <v>16</v>
      </c>
      <c r="Q122" s="6">
        <v>2</v>
      </c>
      <c r="R122" s="6">
        <v>28</v>
      </c>
      <c r="S122" s="13" t="s">
        <v>130</v>
      </c>
      <c r="T122" s="6"/>
      <c r="U122" s="6"/>
      <c r="V122" s="6"/>
      <c r="W122" s="6"/>
      <c r="X122" s="6">
        <v>16.41</v>
      </c>
      <c r="Y122" s="6">
        <v>1.97</v>
      </c>
      <c r="Z122" s="6">
        <v>29</v>
      </c>
      <c r="AA122" s="6"/>
      <c r="AB122" s="6"/>
      <c r="AC122" s="6"/>
    </row>
    <row r="123" spans="1:29" x14ac:dyDescent="0.3">
      <c r="A123" s="56">
        <v>10</v>
      </c>
      <c r="B123" s="5">
        <v>10304</v>
      </c>
      <c r="C123" s="5">
        <v>2021</v>
      </c>
      <c r="D123" s="5" t="s">
        <v>273</v>
      </c>
      <c r="E123" s="5">
        <v>2</v>
      </c>
      <c r="F123" s="6" t="s">
        <v>210</v>
      </c>
      <c r="G123" s="6" t="s">
        <v>280</v>
      </c>
      <c r="H123" s="6" t="s">
        <v>32</v>
      </c>
      <c r="I123" s="6" t="s">
        <v>208</v>
      </c>
      <c r="J123" s="6"/>
      <c r="K123" s="13" t="s">
        <v>129</v>
      </c>
      <c r="L123" s="6"/>
      <c r="M123" s="6"/>
      <c r="N123" s="6"/>
      <c r="O123" s="6"/>
      <c r="P123" s="6">
        <v>15.57</v>
      </c>
      <c r="Q123" s="6">
        <v>2.13</v>
      </c>
      <c r="R123" s="6">
        <v>28</v>
      </c>
      <c r="S123" s="13" t="s">
        <v>130</v>
      </c>
      <c r="T123" s="6"/>
      <c r="U123" s="6"/>
      <c r="V123" s="6"/>
      <c r="W123" s="6"/>
      <c r="X123" s="6">
        <v>16.79</v>
      </c>
      <c r="Y123" s="6">
        <v>2.5</v>
      </c>
      <c r="Z123" s="6">
        <v>29</v>
      </c>
      <c r="AA123" s="6"/>
      <c r="AB123" s="6"/>
      <c r="AC123" s="6"/>
    </row>
    <row r="124" spans="1:29" x14ac:dyDescent="0.3">
      <c r="A124" s="56">
        <v>10</v>
      </c>
      <c r="B124" s="5">
        <v>10304</v>
      </c>
      <c r="C124" s="5">
        <v>2021</v>
      </c>
      <c r="D124" s="5" t="s">
        <v>273</v>
      </c>
      <c r="E124" s="5">
        <v>2</v>
      </c>
      <c r="F124" s="6" t="s">
        <v>210</v>
      </c>
      <c r="G124" s="6" t="s">
        <v>282</v>
      </c>
      <c r="H124" s="6" t="s">
        <v>32</v>
      </c>
      <c r="I124" s="6" t="s">
        <v>274</v>
      </c>
      <c r="J124" s="6" t="s">
        <v>275</v>
      </c>
      <c r="K124" s="13" t="s">
        <v>129</v>
      </c>
      <c r="L124" s="6"/>
      <c r="M124" s="6"/>
      <c r="N124" s="6"/>
      <c r="O124" s="6"/>
      <c r="P124" s="6">
        <v>26.63</v>
      </c>
      <c r="Q124" s="6">
        <v>1.0900000000000001</v>
      </c>
      <c r="R124" s="6">
        <v>16</v>
      </c>
      <c r="S124" s="13" t="s">
        <v>130</v>
      </c>
      <c r="T124" s="6"/>
      <c r="U124" s="6"/>
      <c r="V124" s="6"/>
      <c r="W124" s="6"/>
      <c r="X124" s="6">
        <v>26</v>
      </c>
      <c r="Y124" s="6">
        <v>0</v>
      </c>
      <c r="Z124" s="6">
        <v>9</v>
      </c>
      <c r="AA124" s="6"/>
      <c r="AB124" s="6"/>
      <c r="AC124" s="6"/>
    </row>
    <row r="125" spans="1:29" x14ac:dyDescent="0.3">
      <c r="A125" s="56">
        <v>10</v>
      </c>
      <c r="B125" s="5">
        <v>10304</v>
      </c>
      <c r="C125" s="5">
        <v>2021</v>
      </c>
      <c r="D125" s="5" t="s">
        <v>273</v>
      </c>
      <c r="E125" s="5">
        <v>2</v>
      </c>
      <c r="F125" s="6" t="s">
        <v>210</v>
      </c>
      <c r="G125" s="6" t="s">
        <v>282</v>
      </c>
      <c r="H125" s="6" t="s">
        <v>32</v>
      </c>
      <c r="I125" s="6" t="s">
        <v>276</v>
      </c>
      <c r="J125" s="6"/>
      <c r="K125" s="13" t="s">
        <v>129</v>
      </c>
      <c r="L125" s="6"/>
      <c r="M125" s="6"/>
      <c r="N125" s="6"/>
      <c r="O125" s="6"/>
      <c r="P125" s="6">
        <v>17.309999999999999</v>
      </c>
      <c r="Q125" s="6">
        <v>4.66</v>
      </c>
      <c r="R125" s="6">
        <v>16</v>
      </c>
      <c r="S125" s="13" t="s">
        <v>130</v>
      </c>
      <c r="T125" s="6"/>
      <c r="U125" s="6"/>
      <c r="V125" s="6"/>
      <c r="W125" s="6"/>
      <c r="X125" s="6">
        <v>22.14</v>
      </c>
      <c r="Y125" s="6">
        <v>6.26</v>
      </c>
      <c r="Z125" s="6">
        <v>9</v>
      </c>
      <c r="AA125" s="6"/>
      <c r="AB125" s="6"/>
      <c r="AC125" s="6"/>
    </row>
    <row r="126" spans="1:29" x14ac:dyDescent="0.3">
      <c r="A126" s="56">
        <v>10</v>
      </c>
      <c r="B126" s="5">
        <v>10304</v>
      </c>
      <c r="C126" s="5">
        <v>2021</v>
      </c>
      <c r="D126" s="5" t="s">
        <v>273</v>
      </c>
      <c r="E126" s="5">
        <v>2</v>
      </c>
      <c r="F126" s="6" t="s">
        <v>210</v>
      </c>
      <c r="G126" s="6" t="s">
        <v>282</v>
      </c>
      <c r="H126" s="6" t="s">
        <v>32</v>
      </c>
      <c r="I126" s="6" t="s">
        <v>277</v>
      </c>
      <c r="J126" s="6"/>
      <c r="K126" s="13" t="s">
        <v>129</v>
      </c>
      <c r="L126" s="6"/>
      <c r="M126" s="6"/>
      <c r="N126" s="6"/>
      <c r="O126" s="6"/>
      <c r="P126" s="6">
        <v>18.75</v>
      </c>
      <c r="Q126" s="6">
        <v>5.89</v>
      </c>
      <c r="R126" s="6">
        <v>16</v>
      </c>
      <c r="S126" s="13" t="s">
        <v>130</v>
      </c>
      <c r="T126" s="6"/>
      <c r="U126" s="6"/>
      <c r="V126" s="6"/>
      <c r="W126" s="6"/>
      <c r="X126" s="6">
        <v>19.86</v>
      </c>
      <c r="Y126" s="6">
        <v>4.45</v>
      </c>
      <c r="Z126" s="6">
        <v>9</v>
      </c>
      <c r="AA126" s="6"/>
      <c r="AB126" s="6"/>
      <c r="AC126" s="6"/>
    </row>
    <row r="127" spans="1:29" x14ac:dyDescent="0.3">
      <c r="A127" s="56">
        <v>10</v>
      </c>
      <c r="B127" s="5">
        <v>10304</v>
      </c>
      <c r="C127" s="5">
        <v>2021</v>
      </c>
      <c r="D127" s="5" t="s">
        <v>273</v>
      </c>
      <c r="E127" s="5">
        <v>2</v>
      </c>
      <c r="F127" s="6" t="s">
        <v>210</v>
      </c>
      <c r="G127" s="6" t="s">
        <v>282</v>
      </c>
      <c r="H127" s="6" t="s">
        <v>32</v>
      </c>
      <c r="I127" s="6" t="s">
        <v>278</v>
      </c>
      <c r="J127" s="6"/>
      <c r="K127" s="13" t="s">
        <v>129</v>
      </c>
      <c r="L127" s="6"/>
      <c r="M127" s="6"/>
      <c r="N127" s="6"/>
      <c r="O127" s="6"/>
      <c r="P127" s="6">
        <v>19.38</v>
      </c>
      <c r="Q127" s="6">
        <v>6.1</v>
      </c>
      <c r="R127" s="6">
        <v>16</v>
      </c>
      <c r="S127" s="13" t="s">
        <v>130</v>
      </c>
      <c r="T127" s="6"/>
      <c r="U127" s="6"/>
      <c r="V127" s="6"/>
      <c r="W127" s="6"/>
      <c r="X127" s="6">
        <v>18.71</v>
      </c>
      <c r="Y127" s="6">
        <v>1.98</v>
      </c>
      <c r="Z127" s="6">
        <v>9</v>
      </c>
      <c r="AA127" s="6"/>
      <c r="AB127" s="6"/>
      <c r="AC127" s="6"/>
    </row>
    <row r="128" spans="1:29" x14ac:dyDescent="0.3">
      <c r="A128" s="56">
        <v>10</v>
      </c>
      <c r="B128" s="5">
        <v>10304</v>
      </c>
      <c r="C128" s="5">
        <v>2021</v>
      </c>
      <c r="D128" s="5" t="s">
        <v>273</v>
      </c>
      <c r="E128" s="5">
        <v>2</v>
      </c>
      <c r="F128" s="6" t="s">
        <v>210</v>
      </c>
      <c r="G128" s="6" t="s">
        <v>282</v>
      </c>
      <c r="H128" s="6" t="s">
        <v>32</v>
      </c>
      <c r="I128" s="6" t="s">
        <v>279</v>
      </c>
      <c r="J128" s="6"/>
      <c r="K128" s="13" t="s">
        <v>129</v>
      </c>
      <c r="L128" s="6"/>
      <c r="M128" s="6"/>
      <c r="N128" s="6"/>
      <c r="O128" s="6"/>
      <c r="P128" s="6">
        <v>16.25</v>
      </c>
      <c r="Q128" s="6">
        <v>2.77</v>
      </c>
      <c r="R128" s="6">
        <v>16</v>
      </c>
      <c r="S128" s="13" t="s">
        <v>130</v>
      </c>
      <c r="T128" s="6"/>
      <c r="U128" s="6"/>
      <c r="V128" s="6"/>
      <c r="W128" s="6"/>
      <c r="X128" s="6">
        <v>17.71</v>
      </c>
      <c r="Y128" s="6">
        <v>1.7</v>
      </c>
      <c r="Z128" s="6">
        <v>9</v>
      </c>
      <c r="AA128" s="6"/>
      <c r="AB128" s="6"/>
      <c r="AC128" s="6"/>
    </row>
    <row r="129" spans="1:29" x14ac:dyDescent="0.3">
      <c r="A129" s="56">
        <v>10</v>
      </c>
      <c r="B129" s="5">
        <v>10304</v>
      </c>
      <c r="C129" s="5">
        <v>2021</v>
      </c>
      <c r="D129" s="5" t="s">
        <v>273</v>
      </c>
      <c r="E129" s="5">
        <v>2</v>
      </c>
      <c r="F129" s="6" t="s">
        <v>210</v>
      </c>
      <c r="G129" s="6" t="s">
        <v>282</v>
      </c>
      <c r="H129" s="6" t="s">
        <v>32</v>
      </c>
      <c r="I129" s="6" t="s">
        <v>214</v>
      </c>
      <c r="J129" s="6"/>
      <c r="K129" s="13" t="s">
        <v>129</v>
      </c>
      <c r="L129" s="6"/>
      <c r="M129" s="6"/>
      <c r="N129" s="6"/>
      <c r="O129" s="6"/>
      <c r="P129" s="6">
        <v>15.81</v>
      </c>
      <c r="Q129" s="6">
        <v>2.29</v>
      </c>
      <c r="R129" s="6">
        <v>16</v>
      </c>
      <c r="S129" s="13" t="s">
        <v>130</v>
      </c>
      <c r="T129" s="6"/>
      <c r="U129" s="6"/>
      <c r="V129" s="6"/>
      <c r="W129" s="6"/>
      <c r="X129" s="6">
        <v>18.14</v>
      </c>
      <c r="Y129" s="6">
        <v>1.95</v>
      </c>
      <c r="Z129" s="6">
        <v>9</v>
      </c>
      <c r="AA129" s="6"/>
      <c r="AB129" s="6"/>
      <c r="AC129" s="6"/>
    </row>
    <row r="130" spans="1:29" x14ac:dyDescent="0.3">
      <c r="A130" s="56">
        <v>10</v>
      </c>
      <c r="B130" s="5">
        <v>10304</v>
      </c>
      <c r="C130" s="5">
        <v>2021</v>
      </c>
      <c r="D130" s="5" t="s">
        <v>273</v>
      </c>
      <c r="E130" s="5">
        <v>2</v>
      </c>
      <c r="F130" s="6" t="s">
        <v>210</v>
      </c>
      <c r="G130" s="6" t="s">
        <v>282</v>
      </c>
      <c r="H130" s="6" t="s">
        <v>32</v>
      </c>
      <c r="I130" s="6" t="s">
        <v>215</v>
      </c>
      <c r="J130" s="6"/>
      <c r="K130" s="13" t="s">
        <v>129</v>
      </c>
      <c r="L130" s="6"/>
      <c r="M130" s="6"/>
      <c r="N130" s="6"/>
      <c r="O130" s="6"/>
      <c r="P130" s="6">
        <v>16.63</v>
      </c>
      <c r="Q130" s="6">
        <v>2.16</v>
      </c>
      <c r="R130" s="6">
        <v>16</v>
      </c>
      <c r="S130" s="13" t="s">
        <v>130</v>
      </c>
      <c r="T130" s="6"/>
      <c r="U130" s="6"/>
      <c r="V130" s="6"/>
      <c r="W130" s="6"/>
      <c r="X130" s="6">
        <v>19.43</v>
      </c>
      <c r="Y130" s="6">
        <v>3.51</v>
      </c>
      <c r="Z130" s="6">
        <v>9</v>
      </c>
      <c r="AA130" s="6"/>
      <c r="AB130" s="6"/>
      <c r="AC130" s="6"/>
    </row>
    <row r="131" spans="1:29" x14ac:dyDescent="0.3">
      <c r="A131" s="56">
        <v>10</v>
      </c>
      <c r="B131" s="5">
        <v>10304</v>
      </c>
      <c r="C131" s="5">
        <v>2021</v>
      </c>
      <c r="D131" s="5" t="s">
        <v>273</v>
      </c>
      <c r="E131" s="5">
        <v>2</v>
      </c>
      <c r="F131" s="6" t="s">
        <v>210</v>
      </c>
      <c r="G131" s="6" t="s">
        <v>282</v>
      </c>
      <c r="H131" s="6" t="s">
        <v>32</v>
      </c>
      <c r="I131" s="6" t="s">
        <v>208</v>
      </c>
      <c r="J131" s="6"/>
      <c r="K131" s="13" t="s">
        <v>129</v>
      </c>
      <c r="L131" s="6"/>
      <c r="M131" s="6"/>
      <c r="N131" s="6"/>
      <c r="O131" s="6"/>
      <c r="P131" s="6">
        <v>17.059999999999999</v>
      </c>
      <c r="Q131" s="6">
        <v>2.4300000000000002</v>
      </c>
      <c r="R131" s="6">
        <v>16</v>
      </c>
      <c r="S131" s="13" t="s">
        <v>130</v>
      </c>
      <c r="T131" s="6"/>
      <c r="U131" s="6"/>
      <c r="V131" s="6"/>
      <c r="W131" s="6"/>
      <c r="X131" s="6">
        <v>18.86</v>
      </c>
      <c r="Y131" s="6">
        <v>2.19</v>
      </c>
      <c r="Z131" s="6">
        <v>9</v>
      </c>
      <c r="AA131" s="6"/>
      <c r="AB131" s="6"/>
      <c r="AC131" s="6"/>
    </row>
    <row r="132" spans="1:29" ht="13.5" customHeight="1" x14ac:dyDescent="0.3">
      <c r="A132" s="56">
        <v>10</v>
      </c>
      <c r="B132" s="5">
        <v>10304</v>
      </c>
      <c r="C132" s="5">
        <v>2021</v>
      </c>
      <c r="D132" s="5" t="s">
        <v>273</v>
      </c>
      <c r="E132" s="5">
        <v>2</v>
      </c>
      <c r="F132" s="6" t="s">
        <v>46</v>
      </c>
      <c r="G132" s="6" t="s">
        <v>95</v>
      </c>
      <c r="H132" s="6" t="s">
        <v>206</v>
      </c>
      <c r="I132" s="6" t="s">
        <v>215</v>
      </c>
      <c r="J132" s="110" t="s">
        <v>308</v>
      </c>
      <c r="K132" s="13" t="s">
        <v>129</v>
      </c>
      <c r="L132" s="6"/>
      <c r="M132" s="6">
        <v>28</v>
      </c>
      <c r="N132" s="6">
        <v>78.599999999999994</v>
      </c>
      <c r="O132" s="6" t="s">
        <v>283</v>
      </c>
      <c r="P132" s="6"/>
      <c r="Q132" s="6"/>
      <c r="R132" s="6"/>
      <c r="S132" s="13" t="s">
        <v>130</v>
      </c>
      <c r="T132" s="6"/>
      <c r="U132" s="6">
        <v>29</v>
      </c>
      <c r="V132" s="6">
        <v>55.2</v>
      </c>
      <c r="W132" s="6" t="s">
        <v>291</v>
      </c>
      <c r="X132" s="6"/>
      <c r="Y132" s="6"/>
      <c r="Z132" s="6"/>
      <c r="AA132" s="6"/>
      <c r="AB132" s="6"/>
      <c r="AC132" s="6"/>
    </row>
    <row r="133" spans="1:29" ht="13.5" customHeight="1" x14ac:dyDescent="0.3">
      <c r="A133" s="56">
        <v>10</v>
      </c>
      <c r="B133" s="5">
        <v>10304</v>
      </c>
      <c r="C133" s="5">
        <v>2021</v>
      </c>
      <c r="D133" s="5" t="s">
        <v>273</v>
      </c>
      <c r="E133" s="5">
        <v>2</v>
      </c>
      <c r="F133" s="6" t="s">
        <v>46</v>
      </c>
      <c r="G133" s="6" t="s">
        <v>94</v>
      </c>
      <c r="H133" s="6" t="s">
        <v>206</v>
      </c>
      <c r="I133" s="6" t="s">
        <v>215</v>
      </c>
      <c r="J133" s="110"/>
      <c r="K133" s="13" t="s">
        <v>129</v>
      </c>
      <c r="L133" s="6"/>
      <c r="M133" s="6">
        <v>28</v>
      </c>
      <c r="N133" s="6">
        <v>39.299999999999997</v>
      </c>
      <c r="O133" s="6" t="s">
        <v>284</v>
      </c>
      <c r="P133" s="6"/>
      <c r="Q133" s="6"/>
      <c r="R133" s="6"/>
      <c r="S133" s="13" t="s">
        <v>130</v>
      </c>
      <c r="T133" s="6"/>
      <c r="U133" s="6">
        <v>29</v>
      </c>
      <c r="V133" s="6">
        <v>24.1</v>
      </c>
      <c r="W133" s="6" t="s">
        <v>292</v>
      </c>
      <c r="X133" s="6"/>
      <c r="Y133" s="6"/>
      <c r="Z133" s="6"/>
      <c r="AA133" s="6"/>
      <c r="AB133" s="6"/>
      <c r="AC133" s="6"/>
    </row>
    <row r="134" spans="1:29" ht="13.5" customHeight="1" x14ac:dyDescent="0.3">
      <c r="A134" s="56">
        <v>10</v>
      </c>
      <c r="B134" s="5">
        <v>10304</v>
      </c>
      <c r="C134" s="5">
        <v>2021</v>
      </c>
      <c r="D134" s="5" t="s">
        <v>273</v>
      </c>
      <c r="E134" s="5">
        <v>2</v>
      </c>
      <c r="F134" s="6" t="s">
        <v>46</v>
      </c>
      <c r="G134" s="6" t="s">
        <v>93</v>
      </c>
      <c r="H134" s="6" t="s">
        <v>206</v>
      </c>
      <c r="I134" s="6" t="s">
        <v>215</v>
      </c>
      <c r="J134" s="110"/>
      <c r="K134" s="13" t="s">
        <v>129</v>
      </c>
      <c r="L134" s="6"/>
      <c r="M134" s="6">
        <v>28</v>
      </c>
      <c r="N134" s="6">
        <v>7.1</v>
      </c>
      <c r="O134" s="6" t="s">
        <v>285</v>
      </c>
      <c r="P134" s="6"/>
      <c r="Q134" s="6"/>
      <c r="R134" s="6"/>
      <c r="S134" s="13" t="s">
        <v>130</v>
      </c>
      <c r="T134" s="6"/>
      <c r="U134" s="6">
        <v>29</v>
      </c>
      <c r="V134" s="6">
        <v>3.4</v>
      </c>
      <c r="W134" s="6" t="s">
        <v>293</v>
      </c>
      <c r="X134" s="6"/>
      <c r="Y134" s="6"/>
      <c r="Z134" s="6"/>
      <c r="AA134" s="6"/>
      <c r="AB134" s="6"/>
      <c r="AC134" s="6"/>
    </row>
    <row r="135" spans="1:29" ht="13.5" customHeight="1" x14ac:dyDescent="0.3">
      <c r="A135" s="56">
        <v>10</v>
      </c>
      <c r="B135" s="5">
        <v>10304</v>
      </c>
      <c r="C135" s="5">
        <v>2021</v>
      </c>
      <c r="D135" s="5" t="s">
        <v>273</v>
      </c>
      <c r="E135" s="5">
        <v>2</v>
      </c>
      <c r="F135" s="6" t="s">
        <v>46</v>
      </c>
      <c r="G135" s="6" t="s">
        <v>287</v>
      </c>
      <c r="H135" s="6" t="s">
        <v>206</v>
      </c>
      <c r="I135" s="6" t="s">
        <v>215</v>
      </c>
      <c r="J135" s="110"/>
      <c r="K135" s="13" t="s">
        <v>129</v>
      </c>
      <c r="L135" s="6"/>
      <c r="M135" s="6">
        <v>28</v>
      </c>
      <c r="N135" s="6">
        <v>3.6</v>
      </c>
      <c r="O135" s="6" t="s">
        <v>286</v>
      </c>
      <c r="P135" s="6"/>
      <c r="Q135" s="6"/>
      <c r="R135" s="6"/>
      <c r="S135" s="13" t="s">
        <v>130</v>
      </c>
      <c r="T135" s="6"/>
      <c r="U135" s="6">
        <v>29</v>
      </c>
      <c r="V135" s="6">
        <v>0</v>
      </c>
      <c r="W135" s="6" t="s">
        <v>294</v>
      </c>
      <c r="X135" s="6"/>
      <c r="Y135" s="6"/>
      <c r="Z135" s="6"/>
      <c r="AA135" s="6"/>
      <c r="AB135" s="6"/>
      <c r="AC135" s="6"/>
    </row>
    <row r="136" spans="1:29" ht="13.5" customHeight="1" x14ac:dyDescent="0.3">
      <c r="A136" s="56">
        <v>10</v>
      </c>
      <c r="B136" s="5">
        <v>10304</v>
      </c>
      <c r="C136" s="5">
        <v>2021</v>
      </c>
      <c r="D136" s="5" t="s">
        <v>273</v>
      </c>
      <c r="E136" s="5">
        <v>2</v>
      </c>
      <c r="F136" s="6" t="s">
        <v>46</v>
      </c>
      <c r="G136" s="6" t="s">
        <v>95</v>
      </c>
      <c r="H136" s="6" t="s">
        <v>206</v>
      </c>
      <c r="I136" s="6" t="s">
        <v>208</v>
      </c>
      <c r="J136" s="110"/>
      <c r="K136" s="13" t="s">
        <v>129</v>
      </c>
      <c r="L136" s="6"/>
      <c r="M136" s="6">
        <v>28</v>
      </c>
      <c r="N136" s="6">
        <v>82.1</v>
      </c>
      <c r="O136" s="6" t="s">
        <v>288</v>
      </c>
      <c r="P136" s="6"/>
      <c r="Q136" s="6"/>
      <c r="R136" s="6"/>
      <c r="S136" s="13" t="s">
        <v>130</v>
      </c>
      <c r="T136" s="6"/>
      <c r="U136" s="6">
        <v>29</v>
      </c>
      <c r="V136" s="6">
        <v>51.7</v>
      </c>
      <c r="W136" s="6" t="s">
        <v>295</v>
      </c>
      <c r="X136" s="6"/>
      <c r="Y136" s="6"/>
      <c r="Z136" s="6"/>
      <c r="AA136" s="6"/>
      <c r="AB136" s="6"/>
      <c r="AC136" s="6"/>
    </row>
    <row r="137" spans="1:29" ht="13.5" customHeight="1" x14ac:dyDescent="0.3">
      <c r="A137" s="56">
        <v>10</v>
      </c>
      <c r="B137" s="5">
        <v>10304</v>
      </c>
      <c r="C137" s="5">
        <v>2021</v>
      </c>
      <c r="D137" s="5" t="s">
        <v>273</v>
      </c>
      <c r="E137" s="5">
        <v>2</v>
      </c>
      <c r="F137" s="6" t="s">
        <v>46</v>
      </c>
      <c r="G137" s="6" t="s">
        <v>94</v>
      </c>
      <c r="H137" s="6" t="s">
        <v>206</v>
      </c>
      <c r="I137" s="6" t="s">
        <v>208</v>
      </c>
      <c r="J137" s="110"/>
      <c r="K137" s="13" t="s">
        <v>129</v>
      </c>
      <c r="L137" s="6"/>
      <c r="M137" s="6">
        <v>28</v>
      </c>
      <c r="N137" s="6">
        <v>39.299999999999997</v>
      </c>
      <c r="O137" s="6" t="s">
        <v>284</v>
      </c>
      <c r="P137" s="6"/>
      <c r="Q137" s="6"/>
      <c r="R137" s="6"/>
      <c r="S137" s="13" t="s">
        <v>130</v>
      </c>
      <c r="T137" s="6"/>
      <c r="U137" s="6">
        <v>29</v>
      </c>
      <c r="V137" s="6">
        <v>24.1</v>
      </c>
      <c r="W137" s="6" t="s">
        <v>292</v>
      </c>
      <c r="X137" s="6"/>
      <c r="Y137" s="6"/>
      <c r="Z137" s="6"/>
      <c r="AA137" s="6"/>
      <c r="AB137" s="6"/>
      <c r="AC137" s="6"/>
    </row>
    <row r="138" spans="1:29" ht="13.5" customHeight="1" x14ac:dyDescent="0.3">
      <c r="A138" s="56">
        <v>10</v>
      </c>
      <c r="B138" s="5">
        <v>10304</v>
      </c>
      <c r="C138" s="5">
        <v>2021</v>
      </c>
      <c r="D138" s="5" t="s">
        <v>273</v>
      </c>
      <c r="E138" s="5">
        <v>2</v>
      </c>
      <c r="F138" s="6" t="s">
        <v>46</v>
      </c>
      <c r="G138" s="6" t="s">
        <v>93</v>
      </c>
      <c r="H138" s="6" t="s">
        <v>206</v>
      </c>
      <c r="I138" s="6" t="s">
        <v>208</v>
      </c>
      <c r="J138" s="110"/>
      <c r="K138" s="13" t="s">
        <v>129</v>
      </c>
      <c r="L138" s="6"/>
      <c r="M138" s="6">
        <v>28</v>
      </c>
      <c r="N138" s="6">
        <v>10.7</v>
      </c>
      <c r="O138" s="6" t="s">
        <v>289</v>
      </c>
      <c r="P138" s="6"/>
      <c r="Q138" s="6"/>
      <c r="R138" s="6"/>
      <c r="S138" s="13" t="s">
        <v>130</v>
      </c>
      <c r="T138" s="6"/>
      <c r="U138" s="6">
        <v>29</v>
      </c>
      <c r="V138" s="6">
        <v>3.4</v>
      </c>
      <c r="W138" s="6" t="s">
        <v>293</v>
      </c>
      <c r="X138" s="6"/>
      <c r="Y138" s="6"/>
      <c r="Z138" s="6"/>
      <c r="AA138" s="6"/>
      <c r="AB138" s="6"/>
      <c r="AC138" s="6"/>
    </row>
    <row r="139" spans="1:29" ht="13.5" customHeight="1" x14ac:dyDescent="0.3">
      <c r="A139" s="56">
        <v>10</v>
      </c>
      <c r="B139" s="5">
        <v>10304</v>
      </c>
      <c r="C139" s="5">
        <v>2021</v>
      </c>
      <c r="D139" s="5" t="s">
        <v>273</v>
      </c>
      <c r="E139" s="5">
        <v>2</v>
      </c>
      <c r="F139" s="6" t="s">
        <v>46</v>
      </c>
      <c r="G139" s="6" t="s">
        <v>287</v>
      </c>
      <c r="H139" s="6" t="s">
        <v>206</v>
      </c>
      <c r="I139" s="6" t="s">
        <v>208</v>
      </c>
      <c r="J139" s="110"/>
      <c r="K139" s="13" t="s">
        <v>129</v>
      </c>
      <c r="L139" s="6"/>
      <c r="M139" s="6">
        <v>28</v>
      </c>
      <c r="N139" s="6">
        <v>7.1</v>
      </c>
      <c r="O139" s="6" t="s">
        <v>290</v>
      </c>
      <c r="P139" s="6"/>
      <c r="Q139" s="6"/>
      <c r="R139" s="6"/>
      <c r="S139" s="13" t="s">
        <v>130</v>
      </c>
      <c r="T139" s="6"/>
      <c r="U139" s="6">
        <v>29</v>
      </c>
      <c r="V139" s="6">
        <v>0</v>
      </c>
      <c r="W139" s="6" t="s">
        <v>294</v>
      </c>
      <c r="X139" s="6"/>
      <c r="Y139" s="6"/>
      <c r="Z139" s="6"/>
      <c r="AA139" s="6"/>
      <c r="AB139" s="6"/>
      <c r="AC139" s="6"/>
    </row>
    <row r="140" spans="1:29" ht="13.5" customHeight="1" x14ac:dyDescent="0.3">
      <c r="A140" s="56">
        <v>10</v>
      </c>
      <c r="B140" s="5">
        <v>10304</v>
      </c>
      <c r="C140" s="5">
        <v>2021</v>
      </c>
      <c r="D140" s="5" t="s">
        <v>273</v>
      </c>
      <c r="E140" s="5">
        <v>2</v>
      </c>
      <c r="F140" s="6" t="s">
        <v>46</v>
      </c>
      <c r="G140" s="6" t="s">
        <v>95</v>
      </c>
      <c r="H140" s="6" t="s">
        <v>206</v>
      </c>
      <c r="I140" s="6" t="s">
        <v>215</v>
      </c>
      <c r="J140" s="110" t="s">
        <v>282</v>
      </c>
      <c r="K140" s="13" t="s">
        <v>129</v>
      </c>
      <c r="L140" s="6"/>
      <c r="M140" s="6">
        <v>16</v>
      </c>
      <c r="N140" s="6">
        <v>100</v>
      </c>
      <c r="O140" s="6" t="s">
        <v>296</v>
      </c>
      <c r="P140" s="6"/>
      <c r="Q140" s="6"/>
      <c r="R140" s="6"/>
      <c r="S140" s="13" t="s">
        <v>130</v>
      </c>
      <c r="T140" s="6"/>
      <c r="U140" s="6">
        <v>7</v>
      </c>
      <c r="V140" s="6">
        <v>85.7</v>
      </c>
      <c r="W140" s="6" t="s">
        <v>303</v>
      </c>
      <c r="X140" s="6"/>
      <c r="Y140" s="6"/>
      <c r="Z140" s="6"/>
      <c r="AA140" s="6"/>
      <c r="AB140" s="6"/>
      <c r="AC140" s="6"/>
    </row>
    <row r="141" spans="1:29" ht="13.5" customHeight="1" x14ac:dyDescent="0.3">
      <c r="A141" s="56">
        <v>10</v>
      </c>
      <c r="B141" s="5">
        <v>10304</v>
      </c>
      <c r="C141" s="5">
        <v>2021</v>
      </c>
      <c r="D141" s="5" t="s">
        <v>273</v>
      </c>
      <c r="E141" s="5">
        <v>2</v>
      </c>
      <c r="F141" s="6" t="s">
        <v>46</v>
      </c>
      <c r="G141" s="6" t="s">
        <v>94</v>
      </c>
      <c r="H141" s="6" t="s">
        <v>206</v>
      </c>
      <c r="I141" s="6" t="s">
        <v>215</v>
      </c>
      <c r="J141" s="110"/>
      <c r="K141" s="13" t="s">
        <v>129</v>
      </c>
      <c r="L141" s="6"/>
      <c r="M141" s="6">
        <v>16</v>
      </c>
      <c r="N141" s="6">
        <v>81.3</v>
      </c>
      <c r="O141" s="6" t="s">
        <v>297</v>
      </c>
      <c r="P141" s="6"/>
      <c r="Q141" s="6"/>
      <c r="R141" s="6"/>
      <c r="S141" s="13" t="s">
        <v>130</v>
      </c>
      <c r="T141" s="6"/>
      <c r="U141" s="6">
        <v>7</v>
      </c>
      <c r="V141" s="6">
        <v>42.9</v>
      </c>
      <c r="W141" s="6" t="s">
        <v>304</v>
      </c>
      <c r="X141" s="6"/>
      <c r="Y141" s="6"/>
      <c r="Z141" s="6"/>
      <c r="AA141" s="6"/>
      <c r="AB141" s="6"/>
      <c r="AC141" s="6"/>
    </row>
    <row r="142" spans="1:29" ht="13.5" customHeight="1" x14ac:dyDescent="0.3">
      <c r="A142" s="56">
        <v>10</v>
      </c>
      <c r="B142" s="5">
        <v>10304</v>
      </c>
      <c r="C142" s="5">
        <v>2021</v>
      </c>
      <c r="D142" s="5" t="s">
        <v>273</v>
      </c>
      <c r="E142" s="5">
        <v>2</v>
      </c>
      <c r="F142" s="6" t="s">
        <v>46</v>
      </c>
      <c r="G142" s="6" t="s">
        <v>93</v>
      </c>
      <c r="H142" s="6" t="s">
        <v>206</v>
      </c>
      <c r="I142" s="6" t="s">
        <v>215</v>
      </c>
      <c r="J142" s="110"/>
      <c r="K142" s="13" t="s">
        <v>129</v>
      </c>
      <c r="L142" s="6"/>
      <c r="M142" s="6">
        <v>16</v>
      </c>
      <c r="N142" s="6">
        <v>43.8</v>
      </c>
      <c r="O142" s="6" t="s">
        <v>298</v>
      </c>
      <c r="P142" s="6"/>
      <c r="Q142" s="6"/>
      <c r="R142" s="6"/>
      <c r="S142" s="13" t="s">
        <v>130</v>
      </c>
      <c r="T142" s="6"/>
      <c r="U142" s="6">
        <v>7</v>
      </c>
      <c r="V142" s="6">
        <v>0</v>
      </c>
      <c r="W142" s="6" t="s">
        <v>305</v>
      </c>
      <c r="X142" s="6"/>
      <c r="Y142" s="6"/>
      <c r="Z142" s="6"/>
      <c r="AA142" s="6"/>
      <c r="AB142" s="6"/>
      <c r="AC142" s="6"/>
    </row>
    <row r="143" spans="1:29" ht="13.5" customHeight="1" x14ac:dyDescent="0.3">
      <c r="A143" s="56">
        <v>10</v>
      </c>
      <c r="B143" s="5">
        <v>10304</v>
      </c>
      <c r="C143" s="5">
        <v>2021</v>
      </c>
      <c r="D143" s="5" t="s">
        <v>273</v>
      </c>
      <c r="E143" s="5">
        <v>2</v>
      </c>
      <c r="F143" s="6" t="s">
        <v>46</v>
      </c>
      <c r="G143" s="6" t="s">
        <v>287</v>
      </c>
      <c r="H143" s="6" t="s">
        <v>206</v>
      </c>
      <c r="I143" s="6" t="s">
        <v>215</v>
      </c>
      <c r="J143" s="110"/>
      <c r="K143" s="13" t="s">
        <v>129</v>
      </c>
      <c r="L143" s="6"/>
      <c r="M143" s="6">
        <v>16</v>
      </c>
      <c r="N143" s="6">
        <v>6.3</v>
      </c>
      <c r="O143" s="6" t="s">
        <v>299</v>
      </c>
      <c r="P143" s="6"/>
      <c r="Q143" s="6"/>
      <c r="R143" s="6"/>
      <c r="S143" s="13" t="s">
        <v>130</v>
      </c>
      <c r="T143" s="6"/>
      <c r="U143" s="6">
        <v>7</v>
      </c>
      <c r="V143" s="6">
        <v>0</v>
      </c>
      <c r="W143" s="6" t="s">
        <v>305</v>
      </c>
      <c r="X143" s="6"/>
      <c r="Y143" s="6"/>
      <c r="Z143" s="6"/>
      <c r="AA143" s="6"/>
      <c r="AB143" s="6"/>
      <c r="AC143" s="6"/>
    </row>
    <row r="144" spans="1:29" ht="13.5" customHeight="1" x14ac:dyDescent="0.3">
      <c r="A144" s="56">
        <v>10</v>
      </c>
      <c r="B144" s="5">
        <v>10304</v>
      </c>
      <c r="C144" s="5">
        <v>2021</v>
      </c>
      <c r="D144" s="5" t="s">
        <v>273</v>
      </c>
      <c r="E144" s="5">
        <v>2</v>
      </c>
      <c r="F144" s="6" t="s">
        <v>46</v>
      </c>
      <c r="G144" s="6" t="s">
        <v>95</v>
      </c>
      <c r="H144" s="6" t="s">
        <v>206</v>
      </c>
      <c r="I144" s="6" t="s">
        <v>208</v>
      </c>
      <c r="J144" s="110"/>
      <c r="K144" s="13" t="s">
        <v>129</v>
      </c>
      <c r="L144" s="6"/>
      <c r="M144" s="6">
        <v>16</v>
      </c>
      <c r="N144" s="6">
        <v>93.8</v>
      </c>
      <c r="O144" s="6" t="s">
        <v>300</v>
      </c>
      <c r="P144" s="6"/>
      <c r="Q144" s="6"/>
      <c r="R144" s="6"/>
      <c r="S144" s="13" t="s">
        <v>130</v>
      </c>
      <c r="T144" s="6"/>
      <c r="U144" s="6">
        <v>7</v>
      </c>
      <c r="V144" s="6">
        <v>81.7</v>
      </c>
      <c r="W144" s="6" t="s">
        <v>303</v>
      </c>
      <c r="X144" s="6"/>
      <c r="Y144" s="6"/>
      <c r="Z144" s="6"/>
      <c r="AA144" s="6"/>
      <c r="AB144" s="6"/>
      <c r="AC144" s="6"/>
    </row>
    <row r="145" spans="1:29" ht="13.5" customHeight="1" x14ac:dyDescent="0.3">
      <c r="A145" s="56">
        <v>10</v>
      </c>
      <c r="B145" s="5">
        <v>10304</v>
      </c>
      <c r="C145" s="5">
        <v>2021</v>
      </c>
      <c r="D145" s="5" t="s">
        <v>273</v>
      </c>
      <c r="E145" s="5">
        <v>2</v>
      </c>
      <c r="F145" s="6" t="s">
        <v>46</v>
      </c>
      <c r="G145" s="6" t="s">
        <v>94</v>
      </c>
      <c r="H145" s="6" t="s">
        <v>206</v>
      </c>
      <c r="I145" s="6" t="s">
        <v>208</v>
      </c>
      <c r="J145" s="110"/>
      <c r="K145" s="13" t="s">
        <v>129</v>
      </c>
      <c r="L145" s="6"/>
      <c r="M145" s="6">
        <v>16</v>
      </c>
      <c r="N145" s="6">
        <v>75</v>
      </c>
      <c r="O145" s="6" t="s">
        <v>301</v>
      </c>
      <c r="P145" s="6"/>
      <c r="Q145" s="6"/>
      <c r="R145" s="6"/>
      <c r="S145" s="13" t="s">
        <v>130</v>
      </c>
      <c r="T145" s="6"/>
      <c r="U145" s="6">
        <v>7</v>
      </c>
      <c r="V145" s="6">
        <v>57.1</v>
      </c>
      <c r="W145" s="6" t="s">
        <v>306</v>
      </c>
      <c r="X145" s="6"/>
      <c r="Y145" s="6"/>
      <c r="Z145" s="6"/>
      <c r="AA145" s="6"/>
      <c r="AB145" s="6"/>
      <c r="AC145" s="6"/>
    </row>
    <row r="146" spans="1:29" ht="13.5" customHeight="1" x14ac:dyDescent="0.3">
      <c r="A146" s="56">
        <v>10</v>
      </c>
      <c r="B146" s="5">
        <v>10304</v>
      </c>
      <c r="C146" s="5">
        <v>2021</v>
      </c>
      <c r="D146" s="5" t="s">
        <v>273</v>
      </c>
      <c r="E146" s="5">
        <v>2</v>
      </c>
      <c r="F146" s="6" t="s">
        <v>46</v>
      </c>
      <c r="G146" s="6" t="s">
        <v>93</v>
      </c>
      <c r="H146" s="6" t="s">
        <v>206</v>
      </c>
      <c r="I146" s="6" t="s">
        <v>208</v>
      </c>
      <c r="J146" s="110"/>
      <c r="K146" s="13" t="s">
        <v>129</v>
      </c>
      <c r="L146" s="6"/>
      <c r="M146" s="6">
        <v>16</v>
      </c>
      <c r="N146" s="6">
        <v>25</v>
      </c>
      <c r="O146" s="6" t="s">
        <v>302</v>
      </c>
      <c r="P146" s="6"/>
      <c r="Q146" s="6"/>
      <c r="R146" s="6"/>
      <c r="S146" s="13" t="s">
        <v>130</v>
      </c>
      <c r="T146" s="6"/>
      <c r="U146" s="6">
        <v>7</v>
      </c>
      <c r="V146" s="6">
        <v>0</v>
      </c>
      <c r="W146" s="6" t="s">
        <v>307</v>
      </c>
      <c r="X146" s="6"/>
      <c r="Y146" s="6"/>
      <c r="Z146" s="6"/>
      <c r="AA146" s="6"/>
      <c r="AB146" s="6"/>
      <c r="AC146" s="6"/>
    </row>
    <row r="147" spans="1:29" ht="13.5" customHeight="1" x14ac:dyDescent="0.3">
      <c r="A147" s="56">
        <v>10</v>
      </c>
      <c r="B147" s="5">
        <v>10304</v>
      </c>
      <c r="C147" s="5">
        <v>2021</v>
      </c>
      <c r="D147" s="5" t="s">
        <v>273</v>
      </c>
      <c r="E147" s="5">
        <v>2</v>
      </c>
      <c r="F147" s="6" t="s">
        <v>46</v>
      </c>
      <c r="G147" s="6" t="s">
        <v>287</v>
      </c>
      <c r="H147" s="6" t="s">
        <v>206</v>
      </c>
      <c r="I147" s="6" t="s">
        <v>208</v>
      </c>
      <c r="J147" s="110"/>
      <c r="K147" s="13" t="s">
        <v>129</v>
      </c>
      <c r="L147" s="6"/>
      <c r="M147" s="6">
        <v>16</v>
      </c>
      <c r="N147" s="6">
        <v>6.3</v>
      </c>
      <c r="O147" s="6" t="s">
        <v>299</v>
      </c>
      <c r="P147" s="6"/>
      <c r="Q147" s="6"/>
      <c r="R147" s="6"/>
      <c r="S147" s="13" t="s">
        <v>130</v>
      </c>
      <c r="T147" s="6"/>
      <c r="U147" s="6">
        <v>7</v>
      </c>
      <c r="V147" s="6">
        <v>0</v>
      </c>
      <c r="W147" s="6" t="s">
        <v>307</v>
      </c>
      <c r="X147" s="6"/>
      <c r="Y147" s="6"/>
      <c r="Z147" s="6"/>
      <c r="AA147" s="6"/>
      <c r="AB147" s="6"/>
      <c r="AC147" s="6"/>
    </row>
    <row r="148" spans="1:29" x14ac:dyDescent="0.3">
      <c r="A148" s="56">
        <v>10</v>
      </c>
      <c r="B148" s="5">
        <v>10304</v>
      </c>
      <c r="C148" s="5">
        <v>2021</v>
      </c>
      <c r="D148" s="5" t="s">
        <v>273</v>
      </c>
      <c r="E148" s="5">
        <v>2</v>
      </c>
      <c r="F148" s="15" t="s">
        <v>133</v>
      </c>
      <c r="G148" s="15"/>
      <c r="H148" s="15" t="s">
        <v>48</v>
      </c>
      <c r="I148" s="6" t="s">
        <v>219</v>
      </c>
      <c r="J148" s="108" t="s">
        <v>280</v>
      </c>
      <c r="K148" s="13" t="s">
        <v>129</v>
      </c>
      <c r="L148" s="6"/>
      <c r="M148" s="6"/>
      <c r="N148" s="6"/>
      <c r="O148" s="6"/>
      <c r="P148" s="6">
        <v>1.32</v>
      </c>
      <c r="Q148" s="6">
        <v>0.55000000000000004</v>
      </c>
      <c r="R148" s="6">
        <v>28</v>
      </c>
      <c r="S148" s="13" t="s">
        <v>130</v>
      </c>
      <c r="T148" s="6"/>
      <c r="U148" s="6"/>
      <c r="V148" s="6"/>
      <c r="W148" s="6"/>
      <c r="X148" s="6">
        <v>1.03</v>
      </c>
      <c r="Y148" s="6">
        <v>0.19</v>
      </c>
      <c r="Z148" s="6">
        <v>29</v>
      </c>
      <c r="AA148" s="6"/>
      <c r="AB148" s="6"/>
      <c r="AC148" s="6"/>
    </row>
    <row r="149" spans="1:29" x14ac:dyDescent="0.3">
      <c r="A149" s="56">
        <v>10</v>
      </c>
      <c r="B149" s="5">
        <v>10304</v>
      </c>
      <c r="C149" s="5">
        <v>2021</v>
      </c>
      <c r="D149" s="5" t="s">
        <v>273</v>
      </c>
      <c r="E149" s="5">
        <v>2</v>
      </c>
      <c r="F149" s="15" t="s">
        <v>133</v>
      </c>
      <c r="G149" s="6"/>
      <c r="H149" s="15" t="s">
        <v>48</v>
      </c>
      <c r="I149" s="6" t="s">
        <v>276</v>
      </c>
      <c r="J149" s="108"/>
      <c r="K149" s="13" t="s">
        <v>129</v>
      </c>
      <c r="L149" s="6"/>
      <c r="M149" s="6"/>
      <c r="N149" s="6"/>
      <c r="O149" s="6"/>
      <c r="P149" s="6">
        <v>7.0000000000000007E-2</v>
      </c>
      <c r="Q149" s="6">
        <v>0.38</v>
      </c>
      <c r="R149" s="6">
        <v>28</v>
      </c>
      <c r="S149" s="13" t="s">
        <v>130</v>
      </c>
      <c r="T149" s="6"/>
      <c r="U149" s="6"/>
      <c r="V149" s="6"/>
      <c r="W149" s="6"/>
      <c r="X149" s="6">
        <v>0.03</v>
      </c>
      <c r="Y149" s="6">
        <v>0.19</v>
      </c>
      <c r="Z149" s="6">
        <v>29</v>
      </c>
      <c r="AA149" s="6"/>
      <c r="AB149" s="6"/>
      <c r="AC149" s="6"/>
    </row>
    <row r="150" spans="1:29" x14ac:dyDescent="0.3">
      <c r="A150" s="56">
        <v>10</v>
      </c>
      <c r="B150" s="5">
        <v>10304</v>
      </c>
      <c r="C150" s="5">
        <v>2021</v>
      </c>
      <c r="D150" s="5" t="s">
        <v>273</v>
      </c>
      <c r="E150" s="5">
        <v>2</v>
      </c>
      <c r="F150" s="15" t="s">
        <v>133</v>
      </c>
      <c r="G150" s="6"/>
      <c r="H150" s="15" t="s">
        <v>48</v>
      </c>
      <c r="I150" s="6" t="s">
        <v>277</v>
      </c>
      <c r="J150" s="108"/>
      <c r="K150" s="13" t="s">
        <v>129</v>
      </c>
      <c r="L150" s="6"/>
      <c r="M150" s="6"/>
      <c r="N150" s="6"/>
      <c r="O150" s="6"/>
      <c r="P150" s="6">
        <v>0</v>
      </c>
      <c r="Q150" s="6">
        <v>0</v>
      </c>
      <c r="R150" s="6">
        <v>28</v>
      </c>
      <c r="S150" s="13" t="s">
        <v>130</v>
      </c>
      <c r="T150" s="6"/>
      <c r="U150" s="6"/>
      <c r="V150" s="6"/>
      <c r="W150" s="6"/>
      <c r="X150" s="6">
        <v>7.0000000000000007E-2</v>
      </c>
      <c r="Y150" s="6">
        <v>0.26</v>
      </c>
      <c r="Z150" s="6">
        <v>29</v>
      </c>
      <c r="AA150" s="6"/>
      <c r="AB150" s="6"/>
      <c r="AC150" s="6"/>
    </row>
    <row r="151" spans="1:29" x14ac:dyDescent="0.3">
      <c r="A151" s="56">
        <v>10</v>
      </c>
      <c r="B151" s="5">
        <v>10304</v>
      </c>
      <c r="C151" s="5">
        <v>2021</v>
      </c>
      <c r="D151" s="5" t="s">
        <v>273</v>
      </c>
      <c r="E151" s="5">
        <v>2</v>
      </c>
      <c r="F151" s="15" t="s">
        <v>133</v>
      </c>
      <c r="G151" s="6"/>
      <c r="H151" s="15" t="s">
        <v>48</v>
      </c>
      <c r="I151" s="6" t="s">
        <v>278</v>
      </c>
      <c r="J151" s="108"/>
      <c r="K151" s="13" t="s">
        <v>129</v>
      </c>
      <c r="L151" s="6"/>
      <c r="M151" s="6"/>
      <c r="N151" s="6"/>
      <c r="O151" s="6"/>
      <c r="P151" s="6">
        <v>0</v>
      </c>
      <c r="Q151" s="6">
        <v>0</v>
      </c>
      <c r="R151" s="6">
        <v>28</v>
      </c>
      <c r="S151" s="13" t="s">
        <v>130</v>
      </c>
      <c r="T151" s="6"/>
      <c r="U151" s="6"/>
      <c r="V151" s="6"/>
      <c r="W151" s="6"/>
      <c r="X151" s="6">
        <v>0.14000000000000001</v>
      </c>
      <c r="Y151" s="6">
        <v>0.35</v>
      </c>
      <c r="Z151" s="6">
        <v>29</v>
      </c>
      <c r="AA151" s="6"/>
      <c r="AB151" s="6"/>
      <c r="AC151" s="6"/>
    </row>
    <row r="152" spans="1:29" x14ac:dyDescent="0.3">
      <c r="A152" s="56">
        <v>10</v>
      </c>
      <c r="B152" s="5">
        <v>10304</v>
      </c>
      <c r="C152" s="5">
        <v>2021</v>
      </c>
      <c r="D152" s="5" t="s">
        <v>273</v>
      </c>
      <c r="E152" s="5">
        <v>2</v>
      </c>
      <c r="F152" s="15" t="s">
        <v>133</v>
      </c>
      <c r="G152" s="6"/>
      <c r="H152" s="15" t="s">
        <v>48</v>
      </c>
      <c r="I152" s="6" t="s">
        <v>214</v>
      </c>
      <c r="J152" s="108"/>
      <c r="K152" s="13" t="s">
        <v>129</v>
      </c>
      <c r="L152" s="6"/>
      <c r="M152" s="6"/>
      <c r="N152" s="6"/>
      <c r="O152" s="6"/>
      <c r="P152" s="6">
        <v>7.0000000000000007E-2</v>
      </c>
      <c r="Q152" s="6">
        <v>0.26</v>
      </c>
      <c r="R152" s="6">
        <v>28</v>
      </c>
      <c r="S152" s="13" t="s">
        <v>130</v>
      </c>
      <c r="T152" s="6"/>
      <c r="U152" s="6"/>
      <c r="V152" s="6"/>
      <c r="W152" s="6"/>
      <c r="X152" s="6">
        <v>0.45</v>
      </c>
      <c r="Y152" s="6">
        <v>0.56999999999999995</v>
      </c>
      <c r="Z152" s="6">
        <v>29</v>
      </c>
      <c r="AA152" s="6"/>
      <c r="AB152" s="6"/>
      <c r="AC152" s="6"/>
    </row>
    <row r="153" spans="1:29" x14ac:dyDescent="0.3">
      <c r="A153" s="56">
        <v>10</v>
      </c>
      <c r="B153" s="5">
        <v>10304</v>
      </c>
      <c r="C153" s="5">
        <v>2021</v>
      </c>
      <c r="D153" s="5" t="s">
        <v>273</v>
      </c>
      <c r="E153" s="5">
        <v>2</v>
      </c>
      <c r="F153" s="15" t="s">
        <v>133</v>
      </c>
      <c r="G153" s="6"/>
      <c r="H153" s="15" t="s">
        <v>48</v>
      </c>
      <c r="I153" s="6" t="s">
        <v>215</v>
      </c>
      <c r="J153" s="108"/>
      <c r="K153" s="13" t="s">
        <v>129</v>
      </c>
      <c r="L153" s="6"/>
      <c r="M153" s="6"/>
      <c r="N153" s="6"/>
      <c r="O153" s="6"/>
      <c r="P153" s="6">
        <v>0.14000000000000001</v>
      </c>
      <c r="Q153" s="6">
        <v>0.36</v>
      </c>
      <c r="R153" s="6">
        <v>28</v>
      </c>
      <c r="S153" s="13" t="s">
        <v>130</v>
      </c>
      <c r="T153" s="6"/>
      <c r="U153" s="6"/>
      <c r="V153" s="6"/>
      <c r="W153" s="6"/>
      <c r="X153" s="6">
        <v>0.62</v>
      </c>
      <c r="Y153" s="6">
        <v>0.56000000000000005</v>
      </c>
      <c r="Z153" s="6">
        <v>29</v>
      </c>
      <c r="AA153" s="6"/>
      <c r="AB153" s="6"/>
      <c r="AC153" s="6"/>
    </row>
    <row r="154" spans="1:29" x14ac:dyDescent="0.3">
      <c r="A154" s="56">
        <v>10</v>
      </c>
      <c r="B154" s="5">
        <v>10304</v>
      </c>
      <c r="C154" s="5">
        <v>2021</v>
      </c>
      <c r="D154" s="5" t="s">
        <v>273</v>
      </c>
      <c r="E154" s="5">
        <v>2</v>
      </c>
      <c r="F154" s="15" t="s">
        <v>133</v>
      </c>
      <c r="G154" s="6"/>
      <c r="H154" s="15" t="s">
        <v>48</v>
      </c>
      <c r="I154" s="6" t="s">
        <v>208</v>
      </c>
      <c r="J154" s="108"/>
      <c r="K154" s="13" t="s">
        <v>129</v>
      </c>
      <c r="L154" s="6"/>
      <c r="M154" s="6"/>
      <c r="N154" s="6"/>
      <c r="O154" s="6"/>
      <c r="P154" s="6">
        <v>0.32</v>
      </c>
      <c r="Q154" s="6">
        <v>0.55000000000000004</v>
      </c>
      <c r="R154" s="6">
        <v>28</v>
      </c>
      <c r="S154" s="13" t="s">
        <v>130</v>
      </c>
      <c r="T154" s="6"/>
      <c r="U154" s="6"/>
      <c r="V154" s="6"/>
      <c r="W154" s="6"/>
      <c r="X154" s="6">
        <v>0.76</v>
      </c>
      <c r="Y154" s="6">
        <v>0.69</v>
      </c>
      <c r="Z154" s="6">
        <v>29</v>
      </c>
      <c r="AA154" s="6"/>
      <c r="AB154" s="6"/>
      <c r="AC154" s="6"/>
    </row>
    <row r="155" spans="1:29" x14ac:dyDescent="0.3">
      <c r="A155" s="56">
        <v>10</v>
      </c>
      <c r="B155" s="5">
        <v>10304</v>
      </c>
      <c r="C155" s="5">
        <v>2021</v>
      </c>
      <c r="D155" s="5" t="s">
        <v>273</v>
      </c>
      <c r="E155" s="5">
        <v>2</v>
      </c>
      <c r="F155" s="15" t="s">
        <v>133</v>
      </c>
      <c r="G155" s="6"/>
      <c r="H155" s="15" t="s">
        <v>48</v>
      </c>
      <c r="I155" s="6" t="s">
        <v>219</v>
      </c>
      <c r="J155" s="108" t="s">
        <v>281</v>
      </c>
      <c r="K155" s="13" t="s">
        <v>129</v>
      </c>
      <c r="L155" s="6"/>
      <c r="M155" s="6"/>
      <c r="N155" s="6"/>
      <c r="O155" s="6"/>
      <c r="P155" s="6">
        <v>2.5</v>
      </c>
      <c r="Q155" s="6">
        <v>0.87</v>
      </c>
      <c r="R155" s="6">
        <v>16</v>
      </c>
      <c r="S155" s="13" t="s">
        <v>130</v>
      </c>
      <c r="T155" s="6"/>
      <c r="U155" s="6"/>
      <c r="V155" s="6"/>
      <c r="W155" s="6"/>
      <c r="X155" s="6">
        <v>1.86</v>
      </c>
      <c r="Y155" s="6">
        <v>0.69</v>
      </c>
      <c r="Z155" s="6">
        <v>7</v>
      </c>
      <c r="AA155" s="6"/>
      <c r="AB155" s="6"/>
      <c r="AC155" s="6"/>
    </row>
    <row r="156" spans="1:29" x14ac:dyDescent="0.3">
      <c r="A156" s="56">
        <v>10</v>
      </c>
      <c r="B156" s="5">
        <v>10304</v>
      </c>
      <c r="C156" s="5">
        <v>2021</v>
      </c>
      <c r="D156" s="5" t="s">
        <v>273</v>
      </c>
      <c r="E156" s="5">
        <v>2</v>
      </c>
      <c r="F156" s="15" t="s">
        <v>133</v>
      </c>
      <c r="G156" s="6"/>
      <c r="H156" s="15" t="s">
        <v>48</v>
      </c>
      <c r="I156" s="6" t="s">
        <v>276</v>
      </c>
      <c r="J156" s="108"/>
      <c r="K156" s="13" t="s">
        <v>129</v>
      </c>
      <c r="L156" s="6"/>
      <c r="M156" s="6"/>
      <c r="N156" s="6"/>
      <c r="O156" s="6"/>
      <c r="P156" s="6">
        <v>0</v>
      </c>
      <c r="Q156" s="6">
        <v>0</v>
      </c>
      <c r="R156" s="6">
        <v>16</v>
      </c>
      <c r="S156" s="13" t="s">
        <v>130</v>
      </c>
      <c r="T156" s="6"/>
      <c r="U156" s="6"/>
      <c r="V156" s="6"/>
      <c r="W156" s="6"/>
      <c r="X156" s="6">
        <v>0.14000000000000001</v>
      </c>
      <c r="Y156" s="6">
        <v>0.38</v>
      </c>
      <c r="Z156" s="6">
        <v>7</v>
      </c>
      <c r="AA156" s="6"/>
      <c r="AB156" s="6"/>
      <c r="AC156" s="6"/>
    </row>
    <row r="157" spans="1:29" x14ac:dyDescent="0.3">
      <c r="A157" s="56">
        <v>10</v>
      </c>
      <c r="B157" s="5">
        <v>10304</v>
      </c>
      <c r="C157" s="5">
        <v>2021</v>
      </c>
      <c r="D157" s="5" t="s">
        <v>273</v>
      </c>
      <c r="E157" s="5">
        <v>2</v>
      </c>
      <c r="F157" s="15" t="s">
        <v>133</v>
      </c>
      <c r="G157" s="6"/>
      <c r="H157" s="15" t="s">
        <v>48</v>
      </c>
      <c r="I157" s="6" t="s">
        <v>277</v>
      </c>
      <c r="J157" s="108"/>
      <c r="K157" s="13" t="s">
        <v>129</v>
      </c>
      <c r="L157" s="6"/>
      <c r="M157" s="6"/>
      <c r="N157" s="6"/>
      <c r="O157" s="6"/>
      <c r="P157" s="6">
        <v>0.44</v>
      </c>
      <c r="Q157" s="6">
        <v>0.81</v>
      </c>
      <c r="R157" s="6">
        <v>16</v>
      </c>
      <c r="S157" s="13" t="s">
        <v>130</v>
      </c>
      <c r="T157" s="6"/>
      <c r="U157" s="6"/>
      <c r="V157" s="6"/>
      <c r="W157" s="6"/>
      <c r="X157" s="6">
        <v>0.28999999999999998</v>
      </c>
      <c r="Y157" s="6">
        <v>0.49</v>
      </c>
      <c r="Z157" s="6">
        <v>7</v>
      </c>
      <c r="AA157" s="6"/>
      <c r="AB157" s="6"/>
      <c r="AC157" s="6"/>
    </row>
    <row r="158" spans="1:29" x14ac:dyDescent="0.3">
      <c r="A158" s="56">
        <v>10</v>
      </c>
      <c r="B158" s="5">
        <v>10304</v>
      </c>
      <c r="C158" s="5">
        <v>2021</v>
      </c>
      <c r="D158" s="5" t="s">
        <v>273</v>
      </c>
      <c r="E158" s="5">
        <v>2</v>
      </c>
      <c r="F158" s="15" t="s">
        <v>133</v>
      </c>
      <c r="G158" s="6"/>
      <c r="H158" s="15" t="s">
        <v>48</v>
      </c>
      <c r="I158" s="6" t="s">
        <v>278</v>
      </c>
      <c r="J158" s="108"/>
      <c r="K158" s="13" t="s">
        <v>129</v>
      </c>
      <c r="L158" s="6"/>
      <c r="M158" s="6"/>
      <c r="N158" s="6"/>
      <c r="O158" s="6"/>
      <c r="P158" s="6">
        <v>0.63</v>
      </c>
      <c r="Q158" s="6">
        <v>0.89</v>
      </c>
      <c r="R158" s="6">
        <v>16</v>
      </c>
      <c r="S158" s="13" t="s">
        <v>130</v>
      </c>
      <c r="T158" s="6"/>
      <c r="U158" s="6"/>
      <c r="V158" s="6"/>
      <c r="W158" s="6"/>
      <c r="X158" s="6">
        <v>0.28999999999999998</v>
      </c>
      <c r="Y158" s="6">
        <v>0.49</v>
      </c>
      <c r="Z158" s="6">
        <v>7</v>
      </c>
      <c r="AA158" s="6"/>
      <c r="AB158" s="6"/>
      <c r="AC158" s="6"/>
    </row>
    <row r="159" spans="1:29" x14ac:dyDescent="0.3">
      <c r="A159" s="56">
        <v>10</v>
      </c>
      <c r="B159" s="5">
        <v>10304</v>
      </c>
      <c r="C159" s="5">
        <v>2021</v>
      </c>
      <c r="D159" s="5" t="s">
        <v>273</v>
      </c>
      <c r="E159" s="5">
        <v>2</v>
      </c>
      <c r="F159" s="15" t="s">
        <v>133</v>
      </c>
      <c r="G159" s="6"/>
      <c r="H159" s="15" t="s">
        <v>48</v>
      </c>
      <c r="I159" s="6" t="s">
        <v>214</v>
      </c>
      <c r="J159" s="108"/>
      <c r="K159" s="13" t="s">
        <v>129</v>
      </c>
      <c r="L159" s="6"/>
      <c r="M159" s="6"/>
      <c r="N159" s="6"/>
      <c r="O159" s="6"/>
      <c r="P159" s="6">
        <v>0.75</v>
      </c>
      <c r="Q159" s="6">
        <v>0.93</v>
      </c>
      <c r="R159" s="6">
        <v>16</v>
      </c>
      <c r="S159" s="13" t="s">
        <v>130</v>
      </c>
      <c r="T159" s="6"/>
      <c r="U159" s="6"/>
      <c r="V159" s="6"/>
      <c r="W159" s="6"/>
      <c r="X159" s="6">
        <v>0.71</v>
      </c>
      <c r="Y159" s="6">
        <v>0.49</v>
      </c>
      <c r="Z159" s="6">
        <v>7</v>
      </c>
      <c r="AA159" s="6"/>
      <c r="AB159" s="6"/>
      <c r="AC159" s="6"/>
    </row>
    <row r="160" spans="1:29" x14ac:dyDescent="0.3">
      <c r="A160" s="56">
        <v>10</v>
      </c>
      <c r="B160" s="5">
        <v>10304</v>
      </c>
      <c r="C160" s="5">
        <v>2021</v>
      </c>
      <c r="D160" s="5" t="s">
        <v>273</v>
      </c>
      <c r="E160" s="5">
        <v>2</v>
      </c>
      <c r="F160" s="15" t="s">
        <v>133</v>
      </c>
      <c r="G160" s="6"/>
      <c r="H160" s="15" t="s">
        <v>48</v>
      </c>
      <c r="I160" s="6" t="s">
        <v>215</v>
      </c>
      <c r="J160" s="108"/>
      <c r="K160" s="13" t="s">
        <v>129</v>
      </c>
      <c r="L160" s="6"/>
      <c r="M160" s="6"/>
      <c r="N160" s="6"/>
      <c r="O160" s="6"/>
      <c r="P160" s="6">
        <v>0.88</v>
      </c>
      <c r="Q160" s="6">
        <v>1.02</v>
      </c>
      <c r="R160" s="6">
        <v>16</v>
      </c>
      <c r="S160" s="13" t="s">
        <v>130</v>
      </c>
      <c r="T160" s="6"/>
      <c r="U160" s="6"/>
      <c r="V160" s="6"/>
      <c r="W160" s="6"/>
      <c r="X160" s="6">
        <v>0.86</v>
      </c>
      <c r="Y160" s="6">
        <v>0.69</v>
      </c>
      <c r="Z160" s="6">
        <v>7</v>
      </c>
      <c r="AA160" s="6"/>
      <c r="AB160" s="6"/>
      <c r="AC160" s="6"/>
    </row>
    <row r="161" spans="1:29" x14ac:dyDescent="0.3">
      <c r="A161" s="56">
        <v>10</v>
      </c>
      <c r="B161" s="5">
        <v>10304</v>
      </c>
      <c r="C161" s="5">
        <v>2021</v>
      </c>
      <c r="D161" s="5" t="s">
        <v>273</v>
      </c>
      <c r="E161" s="5">
        <v>2</v>
      </c>
      <c r="F161" s="15" t="s">
        <v>133</v>
      </c>
      <c r="G161" s="6"/>
      <c r="H161" s="15" t="s">
        <v>48</v>
      </c>
      <c r="I161" s="6" t="s">
        <v>208</v>
      </c>
      <c r="J161" s="108"/>
      <c r="K161" s="13" t="s">
        <v>129</v>
      </c>
      <c r="L161" s="6"/>
      <c r="M161" s="6"/>
      <c r="N161" s="6"/>
      <c r="O161" s="6"/>
      <c r="P161" s="6">
        <v>0.88</v>
      </c>
      <c r="Q161" s="6">
        <v>1.26</v>
      </c>
      <c r="R161" s="6">
        <v>16</v>
      </c>
      <c r="S161" s="13" t="s">
        <v>130</v>
      </c>
      <c r="T161" s="6"/>
      <c r="U161" s="6"/>
      <c r="V161" s="6"/>
      <c r="W161" s="6"/>
      <c r="X161" s="6">
        <v>1.29</v>
      </c>
      <c r="Y161" s="6">
        <v>0.76</v>
      </c>
      <c r="Z161" s="6">
        <v>7</v>
      </c>
      <c r="AA161" s="6"/>
      <c r="AB161" s="6"/>
      <c r="AC161" s="6"/>
    </row>
    <row r="162" spans="1:29" x14ac:dyDescent="0.3">
      <c r="A162" s="56">
        <v>1</v>
      </c>
      <c r="B162" s="5">
        <v>10459</v>
      </c>
      <c r="C162" s="5">
        <v>2010</v>
      </c>
      <c r="D162" s="16" t="s">
        <v>318</v>
      </c>
      <c r="E162" s="5">
        <v>2</v>
      </c>
      <c r="F162" s="6" t="s">
        <v>33</v>
      </c>
      <c r="G162" s="6"/>
      <c r="H162" s="6" t="s">
        <v>32</v>
      </c>
      <c r="I162" s="6" t="s">
        <v>34</v>
      </c>
      <c r="J162" s="6"/>
      <c r="K162" s="6" t="s">
        <v>319</v>
      </c>
      <c r="L162" s="6"/>
      <c r="M162" s="6"/>
      <c r="N162" s="6"/>
      <c r="O162" s="6"/>
      <c r="P162" s="6">
        <v>24.2</v>
      </c>
      <c r="Q162" s="6">
        <v>1.8</v>
      </c>
      <c r="R162" s="6">
        <v>17</v>
      </c>
      <c r="S162" s="13" t="s">
        <v>130</v>
      </c>
      <c r="T162" s="6"/>
      <c r="U162" s="6"/>
      <c r="V162" s="6"/>
      <c r="W162" s="6"/>
      <c r="X162" s="6">
        <v>23.6</v>
      </c>
      <c r="Y162" s="6">
        <v>1.5</v>
      </c>
      <c r="Z162" s="6">
        <v>16</v>
      </c>
      <c r="AA162" s="6">
        <v>0.18</v>
      </c>
      <c r="AB162" s="6"/>
      <c r="AC162" s="6"/>
    </row>
    <row r="163" spans="1:29" x14ac:dyDescent="0.3">
      <c r="A163" s="56">
        <v>1</v>
      </c>
      <c r="B163" s="5">
        <v>10459</v>
      </c>
      <c r="C163" s="5">
        <v>2010</v>
      </c>
      <c r="D163" s="16" t="s">
        <v>318</v>
      </c>
      <c r="E163" s="5">
        <v>2</v>
      </c>
      <c r="F163" s="6" t="s">
        <v>33</v>
      </c>
      <c r="G163" s="6"/>
      <c r="H163" s="6" t="s">
        <v>32</v>
      </c>
      <c r="I163" s="6" t="s">
        <v>276</v>
      </c>
      <c r="J163" s="6"/>
      <c r="K163" s="6" t="s">
        <v>319</v>
      </c>
      <c r="L163" s="6"/>
      <c r="M163" s="6"/>
      <c r="N163" s="6"/>
      <c r="O163" s="6"/>
      <c r="P163" s="6">
        <v>21.9</v>
      </c>
      <c r="Q163" s="6">
        <v>10.1</v>
      </c>
      <c r="R163" s="6">
        <v>17</v>
      </c>
      <c r="S163" s="13" t="s">
        <v>130</v>
      </c>
      <c r="T163" s="6"/>
      <c r="U163" s="6"/>
      <c r="V163" s="6"/>
      <c r="W163" s="6"/>
      <c r="X163" s="6">
        <v>26.4</v>
      </c>
      <c r="Y163" s="6">
        <v>8.1</v>
      </c>
      <c r="Z163" s="6">
        <v>16</v>
      </c>
      <c r="AA163" s="6">
        <v>0.08</v>
      </c>
      <c r="AB163" s="6"/>
      <c r="AC163" s="6"/>
    </row>
    <row r="164" spans="1:29" x14ac:dyDescent="0.3">
      <c r="A164" s="56">
        <v>1</v>
      </c>
      <c r="B164" s="5">
        <v>10459</v>
      </c>
      <c r="C164" s="5">
        <v>2010</v>
      </c>
      <c r="D164" s="16" t="s">
        <v>318</v>
      </c>
      <c r="E164" s="5">
        <v>2</v>
      </c>
      <c r="F164" s="6" t="s">
        <v>33</v>
      </c>
      <c r="G164" s="6"/>
      <c r="H164" s="6" t="s">
        <v>32</v>
      </c>
      <c r="I164" s="6" t="s">
        <v>320</v>
      </c>
      <c r="J164" s="6"/>
      <c r="K164" s="6" t="s">
        <v>319</v>
      </c>
      <c r="L164" s="6"/>
      <c r="M164" s="6"/>
      <c r="N164" s="6"/>
      <c r="O164" s="6"/>
      <c r="P164" s="6">
        <v>16.5</v>
      </c>
      <c r="Q164" s="6">
        <v>4.4000000000000004</v>
      </c>
      <c r="R164" s="6">
        <v>17</v>
      </c>
      <c r="S164" s="13" t="s">
        <v>130</v>
      </c>
      <c r="T164" s="6"/>
      <c r="U164" s="6"/>
      <c r="V164" s="6"/>
      <c r="W164" s="6"/>
      <c r="X164" s="6">
        <v>18.2</v>
      </c>
      <c r="Y164" s="6">
        <v>4.2</v>
      </c>
      <c r="Z164" s="6">
        <v>16</v>
      </c>
      <c r="AA164" s="6">
        <v>0.28000000000000003</v>
      </c>
      <c r="AB164" s="6"/>
      <c r="AC164" s="6"/>
    </row>
    <row r="165" spans="1:29" x14ac:dyDescent="0.3">
      <c r="A165" s="56">
        <v>1</v>
      </c>
      <c r="B165" s="5">
        <v>10459</v>
      </c>
      <c r="C165" s="5">
        <v>2010</v>
      </c>
      <c r="D165" s="16" t="s">
        <v>318</v>
      </c>
      <c r="E165" s="5">
        <v>2</v>
      </c>
      <c r="F165" s="6" t="s">
        <v>33</v>
      </c>
      <c r="G165" s="6"/>
      <c r="H165" s="6" t="s">
        <v>32</v>
      </c>
      <c r="I165" s="6" t="s">
        <v>278</v>
      </c>
      <c r="J165" s="6"/>
      <c r="K165" s="6" t="s">
        <v>319</v>
      </c>
      <c r="L165" s="6"/>
      <c r="M165" s="6"/>
      <c r="N165" s="6"/>
      <c r="O165" s="6"/>
      <c r="P165" s="6">
        <v>16.7</v>
      </c>
      <c r="Q165" s="6">
        <v>3.1</v>
      </c>
      <c r="R165" s="6">
        <v>17</v>
      </c>
      <c r="S165" s="13" t="s">
        <v>130</v>
      </c>
      <c r="T165" s="6"/>
      <c r="U165" s="6"/>
      <c r="V165" s="6"/>
      <c r="W165" s="6"/>
      <c r="X165" s="6">
        <v>18.899999999999999</v>
      </c>
      <c r="Y165" s="6">
        <v>1.4</v>
      </c>
      <c r="Z165" s="6">
        <v>16</v>
      </c>
      <c r="AA165" s="6">
        <v>0.01</v>
      </c>
      <c r="AB165" s="6"/>
      <c r="AC165" s="6"/>
    </row>
    <row r="166" spans="1:29" x14ac:dyDescent="0.3">
      <c r="A166" s="56">
        <v>1</v>
      </c>
      <c r="B166" s="5">
        <v>10459</v>
      </c>
      <c r="C166" s="5">
        <v>2010</v>
      </c>
      <c r="D166" s="16" t="s">
        <v>318</v>
      </c>
      <c r="E166" s="5">
        <v>2</v>
      </c>
      <c r="F166" s="6" t="s">
        <v>33</v>
      </c>
      <c r="G166" s="6"/>
      <c r="H166" s="6" t="s">
        <v>32</v>
      </c>
      <c r="I166" s="6" t="s">
        <v>279</v>
      </c>
      <c r="J166" s="6"/>
      <c r="K166" s="6" t="s">
        <v>319</v>
      </c>
      <c r="L166" s="6"/>
      <c r="M166" s="6"/>
      <c r="N166" s="6"/>
      <c r="O166" s="6"/>
      <c r="P166" s="6">
        <v>15.2</v>
      </c>
      <c r="Q166" s="6">
        <v>2.5</v>
      </c>
      <c r="R166" s="6">
        <v>17</v>
      </c>
      <c r="S166" s="13" t="s">
        <v>130</v>
      </c>
      <c r="T166" s="6"/>
      <c r="U166" s="6"/>
      <c r="V166" s="6"/>
      <c r="W166" s="6"/>
      <c r="X166" s="6">
        <v>18.600000000000001</v>
      </c>
      <c r="Y166" s="6">
        <v>3.4</v>
      </c>
      <c r="Z166" s="6">
        <v>16</v>
      </c>
      <c r="AA166" s="6">
        <v>8.9999999999999993E-3</v>
      </c>
      <c r="AB166" s="6"/>
      <c r="AC166" s="6"/>
    </row>
    <row r="167" spans="1:29" x14ac:dyDescent="0.3">
      <c r="A167" s="56">
        <v>1</v>
      </c>
      <c r="B167" s="5">
        <v>10459</v>
      </c>
      <c r="C167" s="5">
        <v>2010</v>
      </c>
      <c r="D167" s="16" t="s">
        <v>318</v>
      </c>
      <c r="E167" s="5">
        <v>2</v>
      </c>
      <c r="F167" s="6" t="s">
        <v>33</v>
      </c>
      <c r="G167" s="6"/>
      <c r="H167" s="6" t="s">
        <v>32</v>
      </c>
      <c r="I167" s="6" t="s">
        <v>214</v>
      </c>
      <c r="J167" s="6"/>
      <c r="K167" s="6" t="s">
        <v>319</v>
      </c>
      <c r="L167" s="6"/>
      <c r="M167" s="6"/>
      <c r="N167" s="6"/>
      <c r="O167" s="6"/>
      <c r="P167" s="6">
        <v>15.6</v>
      </c>
      <c r="Q167" s="6">
        <v>3.3</v>
      </c>
      <c r="R167" s="6">
        <v>17</v>
      </c>
      <c r="S167" s="13" t="s">
        <v>130</v>
      </c>
      <c r="T167" s="6"/>
      <c r="U167" s="6"/>
      <c r="V167" s="6"/>
      <c r="W167" s="6"/>
      <c r="X167" s="6">
        <v>19.600000000000001</v>
      </c>
      <c r="Y167" s="6">
        <v>4</v>
      </c>
      <c r="Z167" s="6">
        <v>16</v>
      </c>
      <c r="AA167" s="6">
        <v>0.02</v>
      </c>
      <c r="AB167" s="6"/>
      <c r="AC167" s="6"/>
    </row>
    <row r="168" spans="1:29" x14ac:dyDescent="0.3">
      <c r="A168" s="56">
        <v>1</v>
      </c>
      <c r="B168" s="5">
        <v>10459</v>
      </c>
      <c r="C168" s="5">
        <v>2010</v>
      </c>
      <c r="D168" s="16" t="s">
        <v>318</v>
      </c>
      <c r="E168" s="5">
        <v>2</v>
      </c>
      <c r="F168" s="6" t="s">
        <v>33</v>
      </c>
      <c r="G168" s="6"/>
      <c r="H168" s="6" t="s">
        <v>32</v>
      </c>
      <c r="I168" s="6" t="s">
        <v>215</v>
      </c>
      <c r="J168" s="6"/>
      <c r="K168" s="6" t="s">
        <v>319</v>
      </c>
      <c r="L168" s="6"/>
      <c r="M168" s="6"/>
      <c r="N168" s="6"/>
      <c r="O168" s="6"/>
      <c r="P168" s="6">
        <v>17.600000000000001</v>
      </c>
      <c r="Q168" s="6">
        <v>2.8</v>
      </c>
      <c r="R168" s="6">
        <v>17</v>
      </c>
      <c r="S168" s="13" t="s">
        <v>130</v>
      </c>
      <c r="T168" s="6"/>
      <c r="U168" s="6"/>
      <c r="V168" s="6"/>
      <c r="W168" s="6"/>
      <c r="X168" s="6">
        <v>19.8</v>
      </c>
      <c r="Y168" s="6">
        <v>2.2999999999999998</v>
      </c>
      <c r="Z168" s="6">
        <v>16</v>
      </c>
      <c r="AA168" s="6">
        <v>0.04</v>
      </c>
      <c r="AB168" s="6"/>
      <c r="AC168" s="6"/>
    </row>
    <row r="169" spans="1:29" x14ac:dyDescent="0.3">
      <c r="A169" s="56">
        <v>1</v>
      </c>
      <c r="B169" s="5">
        <v>10459</v>
      </c>
      <c r="C169" s="5">
        <v>2010</v>
      </c>
      <c r="D169" s="16" t="s">
        <v>318</v>
      </c>
      <c r="E169" s="5">
        <v>2</v>
      </c>
      <c r="F169" s="15" t="s">
        <v>133</v>
      </c>
      <c r="G169" s="6"/>
      <c r="H169" s="15" t="s">
        <v>48</v>
      </c>
      <c r="I169" s="6" t="s">
        <v>34</v>
      </c>
      <c r="J169" s="6"/>
      <c r="K169" s="6" t="s">
        <v>319</v>
      </c>
      <c r="L169" s="6"/>
      <c r="M169" s="6"/>
      <c r="N169" s="6"/>
      <c r="O169" s="6"/>
      <c r="P169" s="6">
        <v>1.1000000000000001</v>
      </c>
      <c r="Q169" s="6">
        <v>0.5</v>
      </c>
      <c r="R169" s="6">
        <v>17</v>
      </c>
      <c r="S169" s="13" t="s">
        <v>130</v>
      </c>
      <c r="T169" s="6"/>
      <c r="U169" s="6"/>
      <c r="V169" s="6"/>
      <c r="W169" s="6"/>
      <c r="X169" s="6">
        <v>1.2</v>
      </c>
      <c r="Y169" s="6">
        <v>0.7</v>
      </c>
      <c r="Z169" s="6">
        <v>16</v>
      </c>
      <c r="AA169" s="6">
        <v>0.66</v>
      </c>
      <c r="AB169" s="6"/>
      <c r="AC169" s="6"/>
    </row>
    <row r="170" spans="1:29" x14ac:dyDescent="0.3">
      <c r="A170" s="56">
        <v>1</v>
      </c>
      <c r="B170" s="5">
        <v>10459</v>
      </c>
      <c r="C170" s="5">
        <v>2010</v>
      </c>
      <c r="D170" s="16" t="s">
        <v>318</v>
      </c>
      <c r="E170" s="5">
        <v>2</v>
      </c>
      <c r="F170" s="15" t="s">
        <v>133</v>
      </c>
      <c r="G170" s="6"/>
      <c r="H170" s="15" t="s">
        <v>48</v>
      </c>
      <c r="I170" s="6" t="s">
        <v>276</v>
      </c>
      <c r="J170" s="6"/>
      <c r="K170" s="6" t="s">
        <v>319</v>
      </c>
      <c r="L170" s="6"/>
      <c r="M170" s="6"/>
      <c r="N170" s="6"/>
      <c r="O170" s="6"/>
      <c r="P170" s="6"/>
      <c r="Q170" s="6"/>
      <c r="R170" s="6">
        <v>17</v>
      </c>
      <c r="S170" s="13" t="s">
        <v>130</v>
      </c>
      <c r="T170" s="6"/>
      <c r="U170" s="6"/>
      <c r="V170" s="6"/>
      <c r="W170" s="6"/>
      <c r="X170" s="6"/>
      <c r="Y170" s="6"/>
      <c r="Z170" s="6">
        <v>16</v>
      </c>
      <c r="AA170" s="6"/>
      <c r="AB170" s="6"/>
      <c r="AC170" s="6"/>
    </row>
    <row r="171" spans="1:29" x14ac:dyDescent="0.3">
      <c r="A171" s="56">
        <v>1</v>
      </c>
      <c r="B171" s="5">
        <v>10459</v>
      </c>
      <c r="C171" s="5">
        <v>2010</v>
      </c>
      <c r="D171" s="16" t="s">
        <v>318</v>
      </c>
      <c r="E171" s="5">
        <v>2</v>
      </c>
      <c r="F171" s="15" t="s">
        <v>133</v>
      </c>
      <c r="G171" s="6"/>
      <c r="H171" s="15" t="s">
        <v>48</v>
      </c>
      <c r="I171" s="6" t="s">
        <v>320</v>
      </c>
      <c r="J171" s="6"/>
      <c r="K171" s="6" t="s">
        <v>319</v>
      </c>
      <c r="L171" s="6"/>
      <c r="M171" s="6"/>
      <c r="N171" s="6"/>
      <c r="O171" s="6"/>
      <c r="P171" s="6"/>
      <c r="Q171" s="6"/>
      <c r="R171" s="6">
        <v>17</v>
      </c>
      <c r="S171" s="13" t="s">
        <v>130</v>
      </c>
      <c r="T171" s="6"/>
      <c r="U171" s="6"/>
      <c r="V171" s="6"/>
      <c r="W171" s="6"/>
      <c r="X171" s="6"/>
      <c r="Y171" s="6"/>
      <c r="Z171" s="6">
        <v>16</v>
      </c>
      <c r="AA171" s="6"/>
      <c r="AB171" s="6"/>
      <c r="AC171" s="6"/>
    </row>
    <row r="172" spans="1:29" x14ac:dyDescent="0.3">
      <c r="A172" s="56">
        <v>1</v>
      </c>
      <c r="B172" s="5">
        <v>10459</v>
      </c>
      <c r="C172" s="5">
        <v>2010</v>
      </c>
      <c r="D172" s="16" t="s">
        <v>318</v>
      </c>
      <c r="E172" s="5">
        <v>2</v>
      </c>
      <c r="F172" s="15" t="s">
        <v>133</v>
      </c>
      <c r="G172" s="6"/>
      <c r="H172" s="15" t="s">
        <v>48</v>
      </c>
      <c r="I172" s="6" t="s">
        <v>278</v>
      </c>
      <c r="J172" s="6"/>
      <c r="K172" s="6" t="s">
        <v>319</v>
      </c>
      <c r="L172" s="6"/>
      <c r="M172" s="6"/>
      <c r="N172" s="6"/>
      <c r="O172" s="6"/>
      <c r="P172" s="6">
        <v>0.1</v>
      </c>
      <c r="Q172" s="6">
        <v>0.2</v>
      </c>
      <c r="R172" s="6">
        <v>17</v>
      </c>
      <c r="S172" s="13" t="s">
        <v>130</v>
      </c>
      <c r="T172" s="6"/>
      <c r="U172" s="6"/>
      <c r="V172" s="6"/>
      <c r="W172" s="6"/>
      <c r="X172" s="6">
        <v>0.1</v>
      </c>
      <c r="Y172" s="6">
        <v>0.3</v>
      </c>
      <c r="Z172" s="6">
        <v>16</v>
      </c>
      <c r="AA172" s="6">
        <v>0.51</v>
      </c>
      <c r="AB172" s="6"/>
      <c r="AC172" s="6"/>
    </row>
    <row r="173" spans="1:29" x14ac:dyDescent="0.3">
      <c r="A173" s="56">
        <v>1</v>
      </c>
      <c r="B173" s="5">
        <v>10459</v>
      </c>
      <c r="C173" s="5">
        <v>2010</v>
      </c>
      <c r="D173" s="16" t="s">
        <v>318</v>
      </c>
      <c r="E173" s="5">
        <v>2</v>
      </c>
      <c r="F173" s="15" t="s">
        <v>133</v>
      </c>
      <c r="G173" s="6"/>
      <c r="H173" s="15" t="s">
        <v>48</v>
      </c>
      <c r="I173" s="6" t="s">
        <v>279</v>
      </c>
      <c r="J173" s="6"/>
      <c r="K173" s="6" t="s">
        <v>319</v>
      </c>
      <c r="L173" s="6"/>
      <c r="M173" s="6"/>
      <c r="N173" s="6"/>
      <c r="O173" s="6"/>
      <c r="P173" s="6">
        <v>0.1</v>
      </c>
      <c r="Q173" s="6">
        <v>0.2</v>
      </c>
      <c r="R173" s="6">
        <v>17</v>
      </c>
      <c r="S173" s="13" t="s">
        <v>130</v>
      </c>
      <c r="T173" s="6"/>
      <c r="U173" s="6"/>
      <c r="V173" s="6"/>
      <c r="W173" s="6"/>
      <c r="X173" s="6">
        <v>0.3</v>
      </c>
      <c r="Y173" s="6">
        <v>0.5</v>
      </c>
      <c r="Z173" s="6">
        <v>16</v>
      </c>
      <c r="AA173" s="6">
        <v>0.06</v>
      </c>
      <c r="AB173" s="6"/>
      <c r="AC173" s="6"/>
    </row>
    <row r="174" spans="1:29" x14ac:dyDescent="0.3">
      <c r="A174" s="56">
        <v>1</v>
      </c>
      <c r="B174" s="5">
        <v>10459</v>
      </c>
      <c r="C174" s="5">
        <v>2010</v>
      </c>
      <c r="D174" s="16" t="s">
        <v>318</v>
      </c>
      <c r="E174" s="5">
        <v>2</v>
      </c>
      <c r="F174" s="15" t="s">
        <v>133</v>
      </c>
      <c r="G174" s="6"/>
      <c r="H174" s="15" t="s">
        <v>48</v>
      </c>
      <c r="I174" s="6" t="s">
        <v>214</v>
      </c>
      <c r="J174" s="6"/>
      <c r="K174" s="6" t="s">
        <v>319</v>
      </c>
      <c r="L174" s="6"/>
      <c r="M174" s="6"/>
      <c r="N174" s="6"/>
      <c r="O174" s="6"/>
      <c r="P174" s="6">
        <v>0.1</v>
      </c>
      <c r="Q174" s="6">
        <v>0.5</v>
      </c>
      <c r="R174" s="6">
        <v>17</v>
      </c>
      <c r="S174" s="13" t="s">
        <v>130</v>
      </c>
      <c r="T174" s="6"/>
      <c r="U174" s="6"/>
      <c r="V174" s="6"/>
      <c r="W174" s="6"/>
      <c r="X174" s="6">
        <v>0.5</v>
      </c>
      <c r="Y174" s="6">
        <v>0.7</v>
      </c>
      <c r="Z174" s="6">
        <v>16</v>
      </c>
      <c r="AA174" s="6">
        <v>0.03</v>
      </c>
      <c r="AB174" s="6"/>
      <c r="AC174" s="6"/>
    </row>
    <row r="175" spans="1:29" x14ac:dyDescent="0.3">
      <c r="A175" s="56">
        <v>1</v>
      </c>
      <c r="B175" s="5">
        <v>10459</v>
      </c>
      <c r="C175" s="5">
        <v>2010</v>
      </c>
      <c r="D175" s="16" t="s">
        <v>318</v>
      </c>
      <c r="E175" s="5">
        <v>2</v>
      </c>
      <c r="F175" s="15" t="s">
        <v>133</v>
      </c>
      <c r="G175" s="6"/>
      <c r="H175" s="15" t="s">
        <v>48</v>
      </c>
      <c r="I175" s="6" t="s">
        <v>215</v>
      </c>
      <c r="J175" s="6"/>
      <c r="K175" s="6" t="s">
        <v>319</v>
      </c>
      <c r="L175" s="6"/>
      <c r="M175" s="6"/>
      <c r="N175" s="6"/>
      <c r="O175" s="6"/>
      <c r="P175" s="6">
        <v>0</v>
      </c>
      <c r="Q175" s="6">
        <v>0</v>
      </c>
      <c r="R175" s="6">
        <v>17</v>
      </c>
      <c r="S175" s="13" t="s">
        <v>130</v>
      </c>
      <c r="T175" s="6"/>
      <c r="U175" s="6"/>
      <c r="V175" s="6"/>
      <c r="W175" s="6"/>
      <c r="X175" s="6">
        <v>0.7</v>
      </c>
      <c r="Y175" s="6">
        <v>1</v>
      </c>
      <c r="Z175" s="6">
        <v>16</v>
      </c>
      <c r="AA175" s="6">
        <v>7.0000000000000001E-3</v>
      </c>
      <c r="AB175" s="6"/>
      <c r="AC175" s="6"/>
    </row>
    <row r="176" spans="1:29" x14ac:dyDescent="0.3">
      <c r="A176" s="56">
        <v>1</v>
      </c>
      <c r="B176" s="5">
        <v>10459</v>
      </c>
      <c r="C176" s="5">
        <v>2010</v>
      </c>
      <c r="D176" s="16" t="s">
        <v>318</v>
      </c>
      <c r="E176" s="5">
        <v>2</v>
      </c>
      <c r="F176" s="6" t="s">
        <v>113</v>
      </c>
      <c r="G176" s="6"/>
      <c r="H176" s="6" t="s">
        <v>32</v>
      </c>
      <c r="I176" s="6" t="s">
        <v>278</v>
      </c>
      <c r="J176" s="6"/>
      <c r="K176" s="6" t="s">
        <v>319</v>
      </c>
      <c r="L176" s="6"/>
      <c r="M176" s="6"/>
      <c r="N176" s="6"/>
      <c r="O176" s="6"/>
      <c r="P176" s="6">
        <v>8.1</v>
      </c>
      <c r="Q176" s="6">
        <v>4</v>
      </c>
      <c r="R176" s="6">
        <v>17</v>
      </c>
      <c r="S176" s="13" t="s">
        <v>130</v>
      </c>
      <c r="T176" s="6"/>
      <c r="U176" s="6"/>
      <c r="V176" s="6"/>
      <c r="W176" s="6"/>
      <c r="X176" s="6">
        <v>4.5</v>
      </c>
      <c r="Y176" s="6">
        <v>2</v>
      </c>
      <c r="Z176" s="6">
        <v>16</v>
      </c>
      <c r="AA176" s="6">
        <v>0.04</v>
      </c>
      <c r="AB176" s="6"/>
      <c r="AC176" s="6"/>
    </row>
    <row r="177" spans="1:29" x14ac:dyDescent="0.3">
      <c r="A177" s="56">
        <v>1</v>
      </c>
      <c r="B177" s="5">
        <v>10459</v>
      </c>
      <c r="C177" s="5">
        <v>2010</v>
      </c>
      <c r="D177" s="16" t="s">
        <v>318</v>
      </c>
      <c r="E177" s="5">
        <v>2</v>
      </c>
      <c r="F177" s="6" t="s">
        <v>113</v>
      </c>
      <c r="G177" s="6"/>
      <c r="H177" s="6" t="s">
        <v>32</v>
      </c>
      <c r="I177" s="6" t="s">
        <v>279</v>
      </c>
      <c r="J177" s="6"/>
      <c r="K177" s="6" t="s">
        <v>319</v>
      </c>
      <c r="L177" s="6"/>
      <c r="M177" s="6"/>
      <c r="N177" s="6"/>
      <c r="O177" s="6"/>
      <c r="P177" s="6">
        <v>9.3000000000000007</v>
      </c>
      <c r="Q177" s="6">
        <v>3.4</v>
      </c>
      <c r="R177" s="6">
        <v>17</v>
      </c>
      <c r="S177" s="13" t="s">
        <v>130</v>
      </c>
      <c r="T177" s="6"/>
      <c r="U177" s="6"/>
      <c r="V177" s="6"/>
      <c r="W177" s="6"/>
      <c r="X177" s="6">
        <v>5.0999999999999996</v>
      </c>
      <c r="Y177" s="6">
        <v>3.1</v>
      </c>
      <c r="Z177" s="6">
        <v>16</v>
      </c>
      <c r="AA177" s="6">
        <v>8.9999999999999993E-3</v>
      </c>
      <c r="AB177" s="6"/>
      <c r="AC177" s="6"/>
    </row>
    <row r="178" spans="1:29" x14ac:dyDescent="0.3">
      <c r="A178" s="56">
        <v>1</v>
      </c>
      <c r="B178" s="5">
        <v>10459</v>
      </c>
      <c r="C178" s="5">
        <v>2010</v>
      </c>
      <c r="D178" s="16" t="s">
        <v>318</v>
      </c>
      <c r="E178" s="5">
        <v>2</v>
      </c>
      <c r="F178" s="6" t="s">
        <v>113</v>
      </c>
      <c r="G178" s="6"/>
      <c r="H178" s="6" t="s">
        <v>32</v>
      </c>
      <c r="I178" s="6" t="s">
        <v>214</v>
      </c>
      <c r="J178" s="6"/>
      <c r="K178" s="6" t="s">
        <v>319</v>
      </c>
      <c r="L178" s="6"/>
      <c r="M178" s="6"/>
      <c r="N178" s="6"/>
      <c r="O178" s="6"/>
      <c r="P178" s="6">
        <v>9.3000000000000007</v>
      </c>
      <c r="Q178" s="6">
        <v>4.0999999999999996</v>
      </c>
      <c r="R178" s="6">
        <v>17</v>
      </c>
      <c r="S178" s="13" t="s">
        <v>130</v>
      </c>
      <c r="T178" s="6"/>
      <c r="U178" s="6"/>
      <c r="V178" s="6"/>
      <c r="W178" s="6"/>
      <c r="X178" s="6">
        <v>4.3</v>
      </c>
      <c r="Y178" s="6">
        <v>3.1</v>
      </c>
      <c r="Z178" s="6">
        <v>16</v>
      </c>
      <c r="AA178" s="6">
        <v>1.4999999999999999E-2</v>
      </c>
      <c r="AB178" s="6"/>
      <c r="AC178" s="6"/>
    </row>
    <row r="179" spans="1:29" x14ac:dyDescent="0.3">
      <c r="A179" s="56">
        <v>1</v>
      </c>
      <c r="B179" s="5">
        <v>10459</v>
      </c>
      <c r="C179" s="5">
        <v>2010</v>
      </c>
      <c r="D179" s="16" t="s">
        <v>318</v>
      </c>
      <c r="E179" s="5">
        <v>2</v>
      </c>
      <c r="F179" s="6" t="s">
        <v>113</v>
      </c>
      <c r="G179" s="6"/>
      <c r="H179" s="6" t="s">
        <v>32</v>
      </c>
      <c r="I179" s="6" t="s">
        <v>215</v>
      </c>
      <c r="J179" s="6"/>
      <c r="K179" s="6" t="s">
        <v>319</v>
      </c>
      <c r="L179" s="6"/>
      <c r="M179" s="6"/>
      <c r="N179" s="6"/>
      <c r="O179" s="6"/>
      <c r="P179" s="6">
        <v>6.6</v>
      </c>
      <c r="Q179" s="6">
        <v>3</v>
      </c>
      <c r="R179" s="6">
        <v>17</v>
      </c>
      <c r="S179" s="13" t="s">
        <v>130</v>
      </c>
      <c r="T179" s="6"/>
      <c r="U179" s="6"/>
      <c r="V179" s="6"/>
      <c r="W179" s="6"/>
      <c r="X179" s="6">
        <v>3.9</v>
      </c>
      <c r="Y179" s="6">
        <v>2.7</v>
      </c>
      <c r="Z179" s="6">
        <v>16</v>
      </c>
      <c r="AA179" s="6">
        <v>2E-3</v>
      </c>
      <c r="AB179" s="6"/>
      <c r="AC179" s="6"/>
    </row>
    <row r="180" spans="1:29" x14ac:dyDescent="0.3">
      <c r="A180" s="56">
        <v>2</v>
      </c>
      <c r="B180" s="5">
        <v>11096</v>
      </c>
      <c r="C180" s="5">
        <v>2010</v>
      </c>
      <c r="D180" s="5" t="s">
        <v>325</v>
      </c>
      <c r="E180" s="5">
        <v>2</v>
      </c>
      <c r="F180" s="6" t="s">
        <v>33</v>
      </c>
      <c r="G180" s="6"/>
      <c r="H180" s="6" t="s">
        <v>32</v>
      </c>
      <c r="I180" s="6" t="s">
        <v>34</v>
      </c>
      <c r="J180" s="6"/>
      <c r="K180" s="13" t="s">
        <v>129</v>
      </c>
      <c r="L180" s="6"/>
      <c r="M180" s="6"/>
      <c r="N180" s="6"/>
      <c r="O180" s="6"/>
      <c r="P180" s="6">
        <v>17.899999999999999</v>
      </c>
      <c r="Q180" s="6">
        <v>2.6</v>
      </c>
      <c r="R180" s="6">
        <v>12</v>
      </c>
      <c r="S180" s="13" t="s">
        <v>130</v>
      </c>
      <c r="T180" s="6"/>
      <c r="U180" s="6"/>
      <c r="V180" s="6"/>
      <c r="W180" s="6"/>
      <c r="X180" s="6">
        <v>17.3</v>
      </c>
      <c r="Y180" s="6">
        <v>3</v>
      </c>
      <c r="Z180" s="6">
        <v>24</v>
      </c>
      <c r="AA180" s="6">
        <v>0.51200000000000001</v>
      </c>
      <c r="AB180" s="6"/>
      <c r="AC180" s="6"/>
    </row>
    <row r="181" spans="1:29" x14ac:dyDescent="0.3">
      <c r="A181" s="56">
        <v>2</v>
      </c>
      <c r="B181" s="5">
        <v>11096</v>
      </c>
      <c r="C181" s="5">
        <v>2010</v>
      </c>
      <c r="D181" s="5" t="s">
        <v>325</v>
      </c>
      <c r="E181" s="5">
        <v>2</v>
      </c>
      <c r="F181" s="6" t="s">
        <v>33</v>
      </c>
      <c r="G181" s="6"/>
      <c r="H181" s="6" t="s">
        <v>32</v>
      </c>
      <c r="I181" s="6" t="s">
        <v>326</v>
      </c>
      <c r="J181" s="6"/>
      <c r="K181" s="13" t="s">
        <v>129</v>
      </c>
      <c r="L181" s="6"/>
      <c r="M181" s="6"/>
      <c r="N181" s="6"/>
      <c r="O181" s="6"/>
      <c r="P181" s="6">
        <v>14.8</v>
      </c>
      <c r="Q181" s="6">
        <v>1.2</v>
      </c>
      <c r="R181" s="6">
        <v>12</v>
      </c>
      <c r="S181" s="13" t="s">
        <v>130</v>
      </c>
      <c r="T181" s="6"/>
      <c r="U181" s="6"/>
      <c r="V181" s="6"/>
      <c r="W181" s="6"/>
      <c r="X181" s="6">
        <v>15.7</v>
      </c>
      <c r="Y181" s="6">
        <v>1.1000000000000001</v>
      </c>
      <c r="Z181" s="6">
        <v>24</v>
      </c>
      <c r="AA181" s="6">
        <v>3.1E-2</v>
      </c>
      <c r="AB181" s="6"/>
      <c r="AC181" s="6"/>
    </row>
    <row r="182" spans="1:29" x14ac:dyDescent="0.3">
      <c r="A182" s="56">
        <v>2</v>
      </c>
      <c r="B182" s="5">
        <v>11096</v>
      </c>
      <c r="C182" s="5">
        <v>2010</v>
      </c>
      <c r="D182" s="5" t="s">
        <v>325</v>
      </c>
      <c r="E182" s="5">
        <v>2</v>
      </c>
      <c r="F182" s="6" t="s">
        <v>33</v>
      </c>
      <c r="G182" s="6"/>
      <c r="H182" s="6" t="s">
        <v>32</v>
      </c>
      <c r="I182" s="6" t="s">
        <v>327</v>
      </c>
      <c r="J182" s="6"/>
      <c r="K182" s="13" t="s">
        <v>129</v>
      </c>
      <c r="L182" s="6"/>
      <c r="M182" s="6"/>
      <c r="N182" s="6"/>
      <c r="O182" s="6"/>
      <c r="P182" s="6">
        <v>16.600000000000001</v>
      </c>
      <c r="Q182" s="6">
        <v>3.1</v>
      </c>
      <c r="R182" s="6">
        <v>12</v>
      </c>
      <c r="S182" s="13" t="s">
        <v>130</v>
      </c>
      <c r="T182" s="6"/>
      <c r="U182" s="6"/>
      <c r="V182" s="6"/>
      <c r="W182" s="6"/>
      <c r="X182" s="6">
        <v>19.2</v>
      </c>
      <c r="Y182" s="6">
        <v>3.5</v>
      </c>
      <c r="Z182" s="6">
        <v>24</v>
      </c>
      <c r="AA182" s="6">
        <v>4.2000000000000003E-2</v>
      </c>
      <c r="AB182" s="6"/>
      <c r="AC182" s="6"/>
    </row>
    <row r="183" spans="1:29" x14ac:dyDescent="0.3">
      <c r="A183" s="56">
        <v>2</v>
      </c>
      <c r="B183" s="5">
        <v>11096</v>
      </c>
      <c r="C183" s="5">
        <v>2010</v>
      </c>
      <c r="D183" s="5" t="s">
        <v>325</v>
      </c>
      <c r="E183" s="5">
        <v>2</v>
      </c>
      <c r="F183" s="6" t="s">
        <v>113</v>
      </c>
      <c r="G183" s="6"/>
      <c r="H183" s="6" t="s">
        <v>32</v>
      </c>
      <c r="I183" s="6" t="s">
        <v>326</v>
      </c>
      <c r="J183" s="6"/>
      <c r="K183" s="13" t="s">
        <v>129</v>
      </c>
      <c r="L183" s="6"/>
      <c r="M183" s="6"/>
      <c r="N183" s="6"/>
      <c r="O183" s="6"/>
      <c r="P183" s="6">
        <v>3.2</v>
      </c>
      <c r="Q183" s="6">
        <v>3</v>
      </c>
      <c r="R183" s="6">
        <v>12</v>
      </c>
      <c r="S183" s="13" t="s">
        <v>130</v>
      </c>
      <c r="T183" s="6"/>
      <c r="U183" s="6"/>
      <c r="V183" s="6"/>
      <c r="W183" s="6"/>
      <c r="X183" s="6">
        <v>1.6</v>
      </c>
      <c r="Y183" s="6">
        <v>3.2</v>
      </c>
      <c r="Z183" s="6">
        <v>24</v>
      </c>
      <c r="AA183" s="6">
        <v>0.17699999999999999</v>
      </c>
      <c r="AB183" s="6"/>
      <c r="AC183" s="6"/>
    </row>
    <row r="184" spans="1:29" x14ac:dyDescent="0.3">
      <c r="A184" s="56">
        <v>2</v>
      </c>
      <c r="B184" s="5">
        <v>11096</v>
      </c>
      <c r="C184" s="5">
        <v>2010</v>
      </c>
      <c r="D184" s="5" t="s">
        <v>325</v>
      </c>
      <c r="E184" s="5">
        <v>2</v>
      </c>
      <c r="F184" s="15" t="s">
        <v>133</v>
      </c>
      <c r="G184" s="6"/>
      <c r="H184" s="15" t="s">
        <v>48</v>
      </c>
      <c r="I184" s="6" t="s">
        <v>34</v>
      </c>
      <c r="J184" s="6"/>
      <c r="K184" s="13" t="s">
        <v>129</v>
      </c>
      <c r="L184" s="6"/>
      <c r="M184" s="6"/>
      <c r="N184" s="6"/>
      <c r="O184" s="6"/>
      <c r="P184" s="6">
        <v>2</v>
      </c>
      <c r="Q184" s="6">
        <v>0.9</v>
      </c>
      <c r="R184" s="6">
        <v>12</v>
      </c>
      <c r="S184" s="13" t="s">
        <v>130</v>
      </c>
      <c r="T184" s="6"/>
      <c r="U184" s="6"/>
      <c r="V184" s="6"/>
      <c r="W184" s="6"/>
      <c r="X184" s="6">
        <v>1.9</v>
      </c>
      <c r="Y184" s="6">
        <v>0.7</v>
      </c>
      <c r="Z184" s="6">
        <v>24</v>
      </c>
      <c r="AA184" s="6"/>
      <c r="AB184" s="6"/>
      <c r="AC184" s="6"/>
    </row>
    <row r="185" spans="1:29" x14ac:dyDescent="0.3">
      <c r="A185" s="56">
        <v>2</v>
      </c>
      <c r="B185" s="5">
        <v>11096</v>
      </c>
      <c r="C185" s="5">
        <v>2010</v>
      </c>
      <c r="D185" s="5" t="s">
        <v>325</v>
      </c>
      <c r="E185" s="5">
        <v>2</v>
      </c>
      <c r="F185" s="15" t="s">
        <v>133</v>
      </c>
      <c r="G185" s="6"/>
      <c r="H185" s="15" t="s">
        <v>48</v>
      </c>
      <c r="I185" s="6" t="s">
        <v>326</v>
      </c>
      <c r="J185" s="6"/>
      <c r="K185" s="13" t="s">
        <v>129</v>
      </c>
      <c r="L185" s="6"/>
      <c r="M185" s="6"/>
      <c r="N185" s="6"/>
      <c r="O185" s="6"/>
      <c r="P185" s="6">
        <v>0.4</v>
      </c>
      <c r="Q185" s="6">
        <v>0.7</v>
      </c>
      <c r="R185" s="6">
        <v>12</v>
      </c>
      <c r="S185" s="13" t="s">
        <v>130</v>
      </c>
      <c r="T185" s="6"/>
      <c r="U185" s="6"/>
      <c r="V185" s="6"/>
      <c r="W185" s="6"/>
      <c r="X185" s="6">
        <v>1.3</v>
      </c>
      <c r="Y185" s="6">
        <v>1</v>
      </c>
      <c r="Z185" s="6">
        <v>24</v>
      </c>
      <c r="AA185" s="6">
        <v>7.0000000000000001E-3</v>
      </c>
      <c r="AB185" s="6"/>
      <c r="AC185" s="6"/>
    </row>
    <row r="186" spans="1:29" x14ac:dyDescent="0.3">
      <c r="A186" s="56">
        <v>2</v>
      </c>
      <c r="B186" s="5">
        <v>11096</v>
      </c>
      <c r="C186" s="5">
        <v>2010</v>
      </c>
      <c r="D186" s="5" t="s">
        <v>325</v>
      </c>
      <c r="E186" s="5">
        <v>2</v>
      </c>
      <c r="F186" s="6" t="s">
        <v>213</v>
      </c>
      <c r="G186" s="6"/>
      <c r="H186" s="6" t="s">
        <v>206</v>
      </c>
      <c r="I186" s="6" t="s">
        <v>326</v>
      </c>
      <c r="J186" s="6" t="s">
        <v>328</v>
      </c>
      <c r="K186" s="13" t="s">
        <v>129</v>
      </c>
      <c r="L186" s="6">
        <v>8</v>
      </c>
      <c r="M186" s="6">
        <v>12</v>
      </c>
      <c r="N186" s="6">
        <v>67</v>
      </c>
      <c r="O186" s="6"/>
      <c r="P186" s="6"/>
      <c r="Q186" s="6"/>
      <c r="R186" s="6"/>
      <c r="S186" s="13" t="s">
        <v>130</v>
      </c>
      <c r="T186" s="6">
        <v>5</v>
      </c>
      <c r="U186" s="6">
        <v>24</v>
      </c>
      <c r="V186" s="6">
        <v>24</v>
      </c>
      <c r="W186" s="6"/>
      <c r="X186" s="6"/>
      <c r="Y186" s="6"/>
      <c r="Z186" s="6"/>
      <c r="AA186" s="6">
        <v>2.7E-2</v>
      </c>
      <c r="AB186" s="6"/>
      <c r="AC186" s="6"/>
    </row>
    <row r="187" spans="1:29" x14ac:dyDescent="0.3">
      <c r="A187" s="56">
        <v>6</v>
      </c>
      <c r="B187" s="5">
        <v>10814</v>
      </c>
      <c r="C187" s="5">
        <v>2015</v>
      </c>
      <c r="D187" s="5" t="s">
        <v>325</v>
      </c>
      <c r="E187" s="5">
        <v>2</v>
      </c>
      <c r="F187" s="6" t="s">
        <v>33</v>
      </c>
      <c r="G187" s="6"/>
      <c r="H187" s="6" t="s">
        <v>32</v>
      </c>
      <c r="I187" s="6" t="s">
        <v>34</v>
      </c>
      <c r="J187" s="6"/>
      <c r="K187" s="13" t="s">
        <v>129</v>
      </c>
      <c r="L187" s="6"/>
      <c r="M187" s="6"/>
      <c r="N187" s="6"/>
      <c r="O187" s="6"/>
      <c r="P187" s="6">
        <v>17.8</v>
      </c>
      <c r="Q187" s="6">
        <v>2.7</v>
      </c>
      <c r="R187" s="6">
        <v>10</v>
      </c>
      <c r="S187" s="13" t="s">
        <v>130</v>
      </c>
      <c r="T187" s="6"/>
      <c r="U187" s="6"/>
      <c r="V187" s="6"/>
      <c r="W187" s="6"/>
      <c r="X187" s="6">
        <v>16.7</v>
      </c>
      <c r="Y187" s="6">
        <v>3</v>
      </c>
      <c r="Z187" s="6">
        <v>14</v>
      </c>
      <c r="AA187" s="6"/>
      <c r="AB187" s="6"/>
      <c r="AC187" s="6"/>
    </row>
    <row r="188" spans="1:29" x14ac:dyDescent="0.3">
      <c r="A188" s="56">
        <v>6</v>
      </c>
      <c r="B188" s="5">
        <v>10814</v>
      </c>
      <c r="C188" s="5">
        <v>2015</v>
      </c>
      <c r="D188" s="5" t="s">
        <v>325</v>
      </c>
      <c r="E188" s="5">
        <v>2</v>
      </c>
      <c r="F188" s="6" t="s">
        <v>33</v>
      </c>
      <c r="G188" s="6"/>
      <c r="H188" s="6" t="s">
        <v>32</v>
      </c>
      <c r="I188" s="6" t="s">
        <v>215</v>
      </c>
      <c r="J188" s="6" t="s">
        <v>335</v>
      </c>
      <c r="K188" s="13" t="s">
        <v>129</v>
      </c>
      <c r="L188" s="6"/>
      <c r="M188" s="6"/>
      <c r="N188" s="6"/>
      <c r="O188" s="6"/>
      <c r="P188" s="6">
        <v>16.100000000000001</v>
      </c>
      <c r="Q188" s="6">
        <v>2</v>
      </c>
      <c r="R188" s="6">
        <v>10</v>
      </c>
      <c r="S188" s="13" t="s">
        <v>130</v>
      </c>
      <c r="T188" s="6"/>
      <c r="U188" s="6"/>
      <c r="V188" s="6"/>
      <c r="W188" s="6"/>
      <c r="X188" s="6">
        <v>18.399999999999999</v>
      </c>
      <c r="Y188" s="6">
        <v>3.1</v>
      </c>
      <c r="Z188" s="6">
        <v>14</v>
      </c>
      <c r="AA188" s="6">
        <v>0.05</v>
      </c>
      <c r="AB188" s="6"/>
      <c r="AC188" s="6"/>
    </row>
    <row r="189" spans="1:29" x14ac:dyDescent="0.3">
      <c r="A189" s="56">
        <v>6</v>
      </c>
      <c r="B189" s="5">
        <v>10814</v>
      </c>
      <c r="C189" s="5">
        <v>2015</v>
      </c>
      <c r="D189" s="5" t="s">
        <v>325</v>
      </c>
      <c r="E189" s="5">
        <v>2</v>
      </c>
      <c r="F189" s="6" t="s">
        <v>33</v>
      </c>
      <c r="G189" s="6"/>
      <c r="H189" s="6" t="s">
        <v>32</v>
      </c>
      <c r="I189" s="6" t="s">
        <v>336</v>
      </c>
      <c r="J189" s="6" t="s">
        <v>335</v>
      </c>
      <c r="K189" s="13" t="s">
        <v>129</v>
      </c>
      <c r="L189" s="6"/>
      <c r="M189" s="6"/>
      <c r="N189" s="6"/>
      <c r="O189" s="6"/>
      <c r="P189" s="6">
        <v>17.5</v>
      </c>
      <c r="Q189" s="6">
        <v>2.2999999999999998</v>
      </c>
      <c r="R189" s="6">
        <v>10</v>
      </c>
      <c r="S189" s="13" t="s">
        <v>130</v>
      </c>
      <c r="T189" s="6"/>
      <c r="U189" s="6"/>
      <c r="V189" s="6"/>
      <c r="W189" s="6"/>
      <c r="X189" s="6">
        <v>20.399999999999999</v>
      </c>
      <c r="Y189" s="6">
        <v>3.2</v>
      </c>
      <c r="Z189" s="6">
        <v>14</v>
      </c>
      <c r="AA189" s="6">
        <v>0.04</v>
      </c>
      <c r="AB189" s="6"/>
      <c r="AC189" s="6"/>
    </row>
    <row r="190" spans="1:29" x14ac:dyDescent="0.3">
      <c r="A190" s="56">
        <v>6</v>
      </c>
      <c r="B190" s="5">
        <v>10814</v>
      </c>
      <c r="C190" s="5">
        <v>2015</v>
      </c>
      <c r="D190" s="5" t="s">
        <v>325</v>
      </c>
      <c r="E190" s="5">
        <v>2</v>
      </c>
      <c r="F190" s="15" t="s">
        <v>133</v>
      </c>
      <c r="G190" s="6"/>
      <c r="H190" s="15" t="s">
        <v>48</v>
      </c>
      <c r="I190" s="6" t="s">
        <v>34</v>
      </c>
      <c r="J190" s="6"/>
      <c r="K190" s="13" t="s">
        <v>129</v>
      </c>
      <c r="L190" s="6"/>
      <c r="M190" s="6"/>
      <c r="N190" s="6"/>
      <c r="O190" s="6"/>
      <c r="P190" s="6">
        <v>1.9</v>
      </c>
      <c r="Q190" s="6">
        <v>0.9</v>
      </c>
      <c r="R190" s="6">
        <v>10</v>
      </c>
      <c r="S190" s="13" t="s">
        <v>130</v>
      </c>
      <c r="T190" s="6"/>
      <c r="U190" s="6"/>
      <c r="V190" s="6"/>
      <c r="W190" s="6"/>
      <c r="X190" s="6">
        <v>1.8</v>
      </c>
      <c r="Y190" s="6">
        <v>0.7</v>
      </c>
      <c r="Z190" s="6">
        <v>14</v>
      </c>
      <c r="AA190" s="6" t="s">
        <v>337</v>
      </c>
      <c r="AB190" s="6"/>
      <c r="AC190" s="6"/>
    </row>
    <row r="191" spans="1:29" x14ac:dyDescent="0.3">
      <c r="A191" s="56">
        <v>6</v>
      </c>
      <c r="B191" s="5">
        <v>10814</v>
      </c>
      <c r="C191" s="5">
        <v>2015</v>
      </c>
      <c r="D191" s="5" t="s">
        <v>325</v>
      </c>
      <c r="E191" s="5">
        <v>2</v>
      </c>
      <c r="F191" s="15" t="s">
        <v>133</v>
      </c>
      <c r="G191" s="6"/>
      <c r="H191" s="15" t="s">
        <v>48</v>
      </c>
      <c r="I191" s="6" t="s">
        <v>215</v>
      </c>
      <c r="J191" s="6"/>
      <c r="K191" s="13" t="s">
        <v>129</v>
      </c>
      <c r="L191" s="6"/>
      <c r="M191" s="6"/>
      <c r="N191" s="6"/>
      <c r="O191" s="6"/>
      <c r="P191" s="6">
        <v>0.4</v>
      </c>
      <c r="Q191" s="6">
        <v>0.7</v>
      </c>
      <c r="R191" s="6">
        <v>10</v>
      </c>
      <c r="S191" s="13" t="s">
        <v>130</v>
      </c>
      <c r="T191" s="6"/>
      <c r="U191" s="6"/>
      <c r="V191" s="6"/>
      <c r="W191" s="6"/>
      <c r="X191" s="6">
        <v>1</v>
      </c>
      <c r="Y191" s="6">
        <v>1</v>
      </c>
      <c r="Z191" s="6">
        <v>14</v>
      </c>
      <c r="AA191" s="6" t="s">
        <v>337</v>
      </c>
      <c r="AB191" s="6"/>
      <c r="AC191" s="6"/>
    </row>
    <row r="192" spans="1:29" x14ac:dyDescent="0.3">
      <c r="A192" s="56">
        <v>6</v>
      </c>
      <c r="B192" s="5">
        <v>10814</v>
      </c>
      <c r="C192" s="5">
        <v>2015</v>
      </c>
      <c r="D192" s="5" t="s">
        <v>325</v>
      </c>
      <c r="E192" s="5">
        <v>2</v>
      </c>
      <c r="F192" s="15" t="s">
        <v>133</v>
      </c>
      <c r="G192" s="6"/>
      <c r="H192" s="15" t="s">
        <v>48</v>
      </c>
      <c r="I192" s="6" t="s">
        <v>336</v>
      </c>
      <c r="J192" s="6"/>
      <c r="K192" s="13" t="s">
        <v>129</v>
      </c>
      <c r="L192" s="6"/>
      <c r="M192" s="6"/>
      <c r="N192" s="6"/>
      <c r="O192" s="6"/>
      <c r="P192" s="6">
        <v>0.5</v>
      </c>
      <c r="Q192" s="6">
        <v>0.8</v>
      </c>
      <c r="R192" s="6">
        <v>10</v>
      </c>
      <c r="S192" s="13" t="s">
        <v>130</v>
      </c>
      <c r="T192" s="6"/>
      <c r="U192" s="6"/>
      <c r="V192" s="6"/>
      <c r="W192" s="6"/>
      <c r="X192" s="6">
        <v>0.9</v>
      </c>
      <c r="Y192" s="6">
        <v>1</v>
      </c>
      <c r="Z192" s="6">
        <v>14</v>
      </c>
      <c r="AA192" s="6" t="s">
        <v>337</v>
      </c>
      <c r="AB192" s="6"/>
      <c r="AC192" s="6"/>
    </row>
  </sheetData>
  <sheetProtection algorithmName="SHA-512" hashValue="LhQuXnoHORn2E3COEz+A2w7n2Obrly6QBeJVFVtI1ZCAimOhcnsaIa86ybsWAd61sLodZYi+zJ3k95nYHRKGbQ==" saltValue="XjT1re+Oiaa6E6vhTew68A==" spinCount="100000" sheet="1" objects="1" scenarios="1" selectLockedCells="1" selectUnlockedCells="1"/>
  <autoFilter ref="B2:AC192">
    <filterColumn colId="10" showButton="0"/>
    <filterColumn colId="11" showButton="0"/>
    <filterColumn colId="12" showButton="0"/>
    <filterColumn colId="14" showButton="0"/>
    <filterColumn colId="15" showButton="0"/>
    <filterColumn colId="18" showButton="0"/>
    <filterColumn colId="19" showButton="0"/>
    <filterColumn colId="20" showButton="0"/>
    <filterColumn colId="22" showButton="0"/>
    <filterColumn colId="23" showButton="0"/>
  </autoFilter>
  <mergeCells count="30">
    <mergeCell ref="X2:Z2"/>
    <mergeCell ref="AB1:AB3"/>
    <mergeCell ref="J155:J161"/>
    <mergeCell ref="J100:J103"/>
    <mergeCell ref="J132:J139"/>
    <mergeCell ref="J140:J147"/>
    <mergeCell ref="J148:J154"/>
    <mergeCell ref="K1:R1"/>
    <mergeCell ref="S2:S3"/>
    <mergeCell ref="J22:J27"/>
    <mergeCell ref="J28:J33"/>
    <mergeCell ref="J51:J55"/>
    <mergeCell ref="L2:O2"/>
    <mergeCell ref="T2:W2"/>
    <mergeCell ref="A1:A3"/>
    <mergeCell ref="AC1:AC3"/>
    <mergeCell ref="E2:E3"/>
    <mergeCell ref="AA1:AA3"/>
    <mergeCell ref="B1:B3"/>
    <mergeCell ref="C1:C3"/>
    <mergeCell ref="D1:D3"/>
    <mergeCell ref="F2:F3"/>
    <mergeCell ref="G2:G3"/>
    <mergeCell ref="H2:H3"/>
    <mergeCell ref="I2:I3"/>
    <mergeCell ref="J2:J3"/>
    <mergeCell ref="K2:K3"/>
    <mergeCell ref="F1:J1"/>
    <mergeCell ref="P2:R2"/>
    <mergeCell ref="S1:Z1"/>
  </mergeCells>
  <phoneticPr fontId="1" type="noConversion"/>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0"/>
  <sheetViews>
    <sheetView zoomScale="85" zoomScaleNormal="85" workbookViewId="0">
      <pane xSplit="4" ySplit="3" topLeftCell="E4" activePane="bottomRight" state="frozen"/>
      <selection activeCell="W143" sqref="W143"/>
      <selection pane="topRight" activeCell="W143" sqref="W143"/>
      <selection pane="bottomLeft" activeCell="W143" sqref="W143"/>
      <selection pane="bottomRight" activeCell="U33" sqref="U33"/>
    </sheetView>
  </sheetViews>
  <sheetFormatPr defaultRowHeight="13.5" x14ac:dyDescent="0.3"/>
  <cols>
    <col min="1" max="1" width="4.75" style="17" bestFit="1" customWidth="1"/>
    <col min="2" max="5" width="9" style="2"/>
    <col min="6" max="6" width="11" style="2" bestFit="1" customWidth="1"/>
    <col min="7" max="7" width="15" style="2" bestFit="1" customWidth="1"/>
    <col min="8" max="8" width="11.375" style="2" bestFit="1" customWidth="1"/>
    <col min="9" max="9" width="8" style="2" hidden="1" customWidth="1"/>
    <col min="10" max="10" width="10.75" style="2" hidden="1" customWidth="1"/>
    <col min="11" max="11" width="14.25" style="2" bestFit="1" customWidth="1"/>
    <col min="12" max="14" width="9" style="2"/>
    <col min="15" max="15" width="17.5" style="2" customWidth="1"/>
    <col min="16" max="19" width="9" style="2"/>
    <col min="20" max="21" width="12.625" style="2" bestFit="1" customWidth="1"/>
    <col min="22" max="16384" width="9" style="2"/>
  </cols>
  <sheetData>
    <row r="1" spans="1:21" x14ac:dyDescent="0.3">
      <c r="A1" s="99" t="s">
        <v>521</v>
      </c>
      <c r="B1" s="117" t="s">
        <v>523</v>
      </c>
      <c r="C1" s="117" t="s">
        <v>0</v>
      </c>
      <c r="D1" s="117" t="s">
        <v>1</v>
      </c>
      <c r="E1" s="18" t="s">
        <v>20</v>
      </c>
      <c r="F1" s="120" t="s">
        <v>22</v>
      </c>
      <c r="G1" s="120"/>
      <c r="H1" s="120"/>
      <c r="I1" s="120"/>
      <c r="J1" s="120"/>
      <c r="K1" s="103" t="s">
        <v>6</v>
      </c>
      <c r="L1" s="103"/>
      <c r="M1" s="103"/>
      <c r="N1" s="103"/>
      <c r="O1" s="104" t="s">
        <v>16</v>
      </c>
      <c r="P1" s="104"/>
      <c r="Q1" s="104"/>
      <c r="R1" s="104"/>
      <c r="S1" s="100" t="s">
        <v>17</v>
      </c>
      <c r="T1" s="105" t="s">
        <v>242</v>
      </c>
      <c r="U1" s="121" t="s">
        <v>5</v>
      </c>
    </row>
    <row r="2" spans="1:21" x14ac:dyDescent="0.3">
      <c r="A2" s="99"/>
      <c r="B2" s="118"/>
      <c r="C2" s="118"/>
      <c r="D2" s="118"/>
      <c r="E2" s="120" t="s">
        <v>21</v>
      </c>
      <c r="F2" s="117" t="s">
        <v>4</v>
      </c>
      <c r="G2" s="117" t="s">
        <v>3</v>
      </c>
      <c r="H2" s="117" t="s">
        <v>19</v>
      </c>
      <c r="I2" s="117" t="s">
        <v>60</v>
      </c>
      <c r="J2" s="117" t="s">
        <v>5</v>
      </c>
      <c r="K2" s="124" t="s">
        <v>7</v>
      </c>
      <c r="L2" s="103" t="s">
        <v>8</v>
      </c>
      <c r="M2" s="103"/>
      <c r="N2" s="103"/>
      <c r="O2" s="126" t="s">
        <v>15</v>
      </c>
      <c r="P2" s="104" t="s">
        <v>8</v>
      </c>
      <c r="Q2" s="104"/>
      <c r="R2" s="104"/>
      <c r="S2" s="100"/>
      <c r="T2" s="106"/>
      <c r="U2" s="122"/>
    </row>
    <row r="3" spans="1:21" x14ac:dyDescent="0.3">
      <c r="A3" s="99"/>
      <c r="B3" s="119"/>
      <c r="C3" s="119"/>
      <c r="D3" s="119"/>
      <c r="E3" s="120"/>
      <c r="F3" s="119"/>
      <c r="G3" s="119"/>
      <c r="H3" s="119"/>
      <c r="I3" s="119"/>
      <c r="J3" s="119"/>
      <c r="K3" s="125"/>
      <c r="L3" s="3" t="s">
        <v>9</v>
      </c>
      <c r="M3" s="3" t="s">
        <v>10</v>
      </c>
      <c r="N3" s="3" t="s">
        <v>11</v>
      </c>
      <c r="O3" s="127"/>
      <c r="P3" s="4" t="s">
        <v>9</v>
      </c>
      <c r="Q3" s="4" t="s">
        <v>10</v>
      </c>
      <c r="R3" s="4" t="s">
        <v>11</v>
      </c>
      <c r="S3" s="100"/>
      <c r="T3" s="107"/>
      <c r="U3" s="123"/>
    </row>
    <row r="4" spans="1:21" x14ac:dyDescent="0.3">
      <c r="A4" s="56">
        <v>7</v>
      </c>
      <c r="B4" s="5">
        <v>10976</v>
      </c>
      <c r="C4" s="5">
        <v>2016</v>
      </c>
      <c r="D4" s="5" t="s">
        <v>29</v>
      </c>
      <c r="E4" s="6">
        <v>1</v>
      </c>
      <c r="F4" s="6" t="s">
        <v>72</v>
      </c>
      <c r="G4" s="6" t="s">
        <v>53</v>
      </c>
      <c r="H4" s="6" t="s">
        <v>83</v>
      </c>
      <c r="I4" s="6" t="s">
        <v>49</v>
      </c>
      <c r="J4" s="6" t="s">
        <v>515</v>
      </c>
      <c r="K4" s="6" t="s">
        <v>31</v>
      </c>
      <c r="L4" s="6">
        <v>1</v>
      </c>
      <c r="M4" s="6">
        <v>54</v>
      </c>
      <c r="N4" s="6"/>
      <c r="O4" s="6" t="s">
        <v>30</v>
      </c>
      <c r="P4" s="6">
        <v>0</v>
      </c>
      <c r="Q4" s="6">
        <v>47</v>
      </c>
      <c r="R4" s="6"/>
      <c r="S4" s="6"/>
      <c r="T4" s="6"/>
      <c r="U4" s="6"/>
    </row>
    <row r="5" spans="1:21" x14ac:dyDescent="0.3">
      <c r="A5" s="56">
        <v>7</v>
      </c>
      <c r="B5" s="5">
        <v>10976</v>
      </c>
      <c r="C5" s="5">
        <v>2016</v>
      </c>
      <c r="D5" s="5" t="s">
        <v>29</v>
      </c>
      <c r="E5" s="6">
        <v>1</v>
      </c>
      <c r="F5" s="6" t="s">
        <v>52</v>
      </c>
      <c r="G5" s="6" t="s">
        <v>54</v>
      </c>
      <c r="H5" s="6" t="s">
        <v>83</v>
      </c>
      <c r="I5" s="6" t="s">
        <v>49</v>
      </c>
      <c r="J5" s="6" t="s">
        <v>84</v>
      </c>
      <c r="K5" s="6" t="s">
        <v>31</v>
      </c>
      <c r="L5" s="6">
        <v>1</v>
      </c>
      <c r="M5" s="6">
        <v>54</v>
      </c>
      <c r="N5" s="6"/>
      <c r="O5" s="6" t="s">
        <v>30</v>
      </c>
      <c r="P5" s="6">
        <v>0</v>
      </c>
      <c r="Q5" s="6">
        <v>47</v>
      </c>
      <c r="R5" s="6"/>
      <c r="S5" s="6"/>
      <c r="T5" s="6"/>
      <c r="U5" s="6"/>
    </row>
    <row r="6" spans="1:21" x14ac:dyDescent="0.3">
      <c r="A6" s="56">
        <v>7</v>
      </c>
      <c r="B6" s="5">
        <v>10976</v>
      </c>
      <c r="C6" s="5">
        <v>2016</v>
      </c>
      <c r="D6" s="5" t="s">
        <v>29</v>
      </c>
      <c r="E6" s="6">
        <v>1</v>
      </c>
      <c r="F6" s="6" t="s">
        <v>55</v>
      </c>
      <c r="G6" s="6" t="s">
        <v>57</v>
      </c>
      <c r="H6" s="6" t="s">
        <v>56</v>
      </c>
      <c r="I6" s="6" t="s">
        <v>47</v>
      </c>
      <c r="J6" s="6"/>
      <c r="K6" s="6" t="s">
        <v>31</v>
      </c>
      <c r="L6" s="6"/>
      <c r="M6" s="6">
        <v>54</v>
      </c>
      <c r="N6" s="6">
        <v>100</v>
      </c>
      <c r="O6" s="6" t="s">
        <v>30</v>
      </c>
      <c r="P6" s="6"/>
      <c r="Q6" s="6">
        <v>47</v>
      </c>
      <c r="R6" s="6">
        <v>100</v>
      </c>
      <c r="S6" s="6"/>
      <c r="T6" s="6"/>
      <c r="U6" s="6"/>
    </row>
    <row r="7" spans="1:21" x14ac:dyDescent="0.3">
      <c r="A7" s="56">
        <v>7</v>
      </c>
      <c r="B7" s="5">
        <v>10976</v>
      </c>
      <c r="C7" s="5">
        <v>2016</v>
      </c>
      <c r="D7" s="5" t="s">
        <v>29</v>
      </c>
      <c r="E7" s="6">
        <v>1</v>
      </c>
      <c r="F7" s="6" t="s">
        <v>55</v>
      </c>
      <c r="G7" s="6" t="s">
        <v>57</v>
      </c>
      <c r="H7" s="6" t="s">
        <v>42</v>
      </c>
      <c r="I7" s="6" t="s">
        <v>47</v>
      </c>
      <c r="J7" s="6"/>
      <c r="K7" s="6" t="s">
        <v>31</v>
      </c>
      <c r="L7" s="6"/>
      <c r="M7" s="6">
        <v>39</v>
      </c>
      <c r="N7" s="6">
        <v>100</v>
      </c>
      <c r="O7" s="6" t="s">
        <v>30</v>
      </c>
      <c r="P7" s="6"/>
      <c r="Q7" s="6">
        <v>34</v>
      </c>
      <c r="R7" s="6">
        <v>100</v>
      </c>
      <c r="S7" s="6"/>
      <c r="T7" s="6"/>
      <c r="U7" s="6"/>
    </row>
    <row r="8" spans="1:21" x14ac:dyDescent="0.3">
      <c r="A8" s="56">
        <v>7</v>
      </c>
      <c r="B8" s="5">
        <v>10976</v>
      </c>
      <c r="C8" s="5">
        <v>2016</v>
      </c>
      <c r="D8" s="5" t="s">
        <v>29</v>
      </c>
      <c r="E8" s="6">
        <v>1</v>
      </c>
      <c r="F8" s="6" t="s">
        <v>55</v>
      </c>
      <c r="G8" s="6" t="s">
        <v>58</v>
      </c>
      <c r="H8" s="6" t="s">
        <v>56</v>
      </c>
      <c r="I8" s="6" t="s">
        <v>47</v>
      </c>
      <c r="J8" s="6"/>
      <c r="K8" s="6" t="s">
        <v>31</v>
      </c>
      <c r="L8" s="6"/>
      <c r="M8" s="6">
        <v>54</v>
      </c>
      <c r="N8" s="6">
        <v>96</v>
      </c>
      <c r="O8" s="6" t="s">
        <v>30</v>
      </c>
      <c r="P8" s="6"/>
      <c r="Q8" s="6">
        <v>47</v>
      </c>
      <c r="R8" s="6">
        <v>100</v>
      </c>
      <c r="S8" s="6"/>
      <c r="T8" s="6"/>
      <c r="U8" s="6"/>
    </row>
    <row r="9" spans="1:21" x14ac:dyDescent="0.3">
      <c r="A9" s="56">
        <v>7</v>
      </c>
      <c r="B9" s="5">
        <v>10976</v>
      </c>
      <c r="C9" s="5">
        <v>2016</v>
      </c>
      <c r="D9" s="5" t="s">
        <v>29</v>
      </c>
      <c r="E9" s="6">
        <v>1</v>
      </c>
      <c r="F9" s="6" t="s">
        <v>55</v>
      </c>
      <c r="G9" s="6" t="s">
        <v>58</v>
      </c>
      <c r="H9" s="6" t="s">
        <v>42</v>
      </c>
      <c r="I9" s="6" t="s">
        <v>47</v>
      </c>
      <c r="J9" s="6"/>
      <c r="K9" s="6" t="s">
        <v>31</v>
      </c>
      <c r="L9" s="6"/>
      <c r="M9" s="6">
        <v>39</v>
      </c>
      <c r="N9" s="6">
        <v>90</v>
      </c>
      <c r="O9" s="6" t="s">
        <v>30</v>
      </c>
      <c r="P9" s="6"/>
      <c r="Q9" s="6">
        <v>34</v>
      </c>
      <c r="R9" s="6">
        <v>88</v>
      </c>
      <c r="S9" s="6"/>
      <c r="T9" s="6"/>
      <c r="U9" s="6"/>
    </row>
    <row r="10" spans="1:21" x14ac:dyDescent="0.3">
      <c r="A10" s="56">
        <v>7</v>
      </c>
      <c r="B10" s="5">
        <v>10976</v>
      </c>
      <c r="C10" s="5">
        <v>2016</v>
      </c>
      <c r="D10" s="5" t="s">
        <v>29</v>
      </c>
      <c r="E10" s="6">
        <v>1</v>
      </c>
      <c r="F10" s="6" t="s">
        <v>55</v>
      </c>
      <c r="G10" s="6" t="s">
        <v>59</v>
      </c>
      <c r="H10" s="6" t="s">
        <v>56</v>
      </c>
      <c r="I10" s="6" t="s">
        <v>47</v>
      </c>
      <c r="J10" s="6"/>
      <c r="K10" s="6" t="s">
        <v>31</v>
      </c>
      <c r="L10" s="6"/>
      <c r="M10" s="6">
        <v>54</v>
      </c>
      <c r="N10" s="6">
        <v>74</v>
      </c>
      <c r="O10" s="6" t="s">
        <v>30</v>
      </c>
      <c r="P10" s="6"/>
      <c r="Q10" s="6">
        <v>47</v>
      </c>
      <c r="R10" s="6">
        <v>83</v>
      </c>
      <c r="S10" s="6"/>
      <c r="T10" s="6"/>
      <c r="U10" s="6"/>
    </row>
    <row r="11" spans="1:21" x14ac:dyDescent="0.3">
      <c r="A11" s="56">
        <v>7</v>
      </c>
      <c r="B11" s="5">
        <v>10976</v>
      </c>
      <c r="C11" s="5">
        <v>2016</v>
      </c>
      <c r="D11" s="5" t="s">
        <v>29</v>
      </c>
      <c r="E11" s="6">
        <v>1</v>
      </c>
      <c r="F11" s="6" t="s">
        <v>55</v>
      </c>
      <c r="G11" s="6" t="s">
        <v>59</v>
      </c>
      <c r="H11" s="6" t="s">
        <v>42</v>
      </c>
      <c r="I11" s="6" t="s">
        <v>47</v>
      </c>
      <c r="J11" s="6"/>
      <c r="K11" s="6" t="s">
        <v>31</v>
      </c>
      <c r="L11" s="6"/>
      <c r="M11" s="6">
        <v>39</v>
      </c>
      <c r="N11" s="6">
        <v>77</v>
      </c>
      <c r="O11" s="6" t="s">
        <v>30</v>
      </c>
      <c r="P11" s="6"/>
      <c r="Q11" s="6">
        <v>34</v>
      </c>
      <c r="R11" s="6">
        <v>74</v>
      </c>
      <c r="S11" s="6"/>
      <c r="T11" s="6"/>
      <c r="U11" s="6"/>
    </row>
    <row r="12" spans="1:21" x14ac:dyDescent="0.3">
      <c r="A12" s="56">
        <v>8</v>
      </c>
      <c r="B12" s="5">
        <v>10450</v>
      </c>
      <c r="C12" s="5">
        <v>2019</v>
      </c>
      <c r="D12" s="5" t="s">
        <v>61</v>
      </c>
      <c r="E12" s="6">
        <v>1</v>
      </c>
      <c r="F12" s="6" t="s">
        <v>72</v>
      </c>
      <c r="G12" s="6" t="s">
        <v>53</v>
      </c>
      <c r="H12" s="6" t="s">
        <v>81</v>
      </c>
      <c r="I12" s="6" t="s">
        <v>49</v>
      </c>
      <c r="J12" s="6" t="s">
        <v>73</v>
      </c>
      <c r="K12" s="6" t="s">
        <v>31</v>
      </c>
      <c r="L12" s="6">
        <v>1</v>
      </c>
      <c r="M12" s="6">
        <v>54</v>
      </c>
      <c r="N12" s="6">
        <v>2</v>
      </c>
      <c r="O12" s="6" t="s">
        <v>30</v>
      </c>
      <c r="P12" s="6">
        <v>0</v>
      </c>
      <c r="Q12" s="6">
        <v>47</v>
      </c>
      <c r="R12" s="6" t="s">
        <v>82</v>
      </c>
      <c r="S12" s="6"/>
      <c r="T12" s="6"/>
      <c r="U12" s="6" t="s">
        <v>85</v>
      </c>
    </row>
    <row r="13" spans="1:21" x14ac:dyDescent="0.3">
      <c r="A13" s="56">
        <v>8</v>
      </c>
      <c r="B13" s="5">
        <v>10450</v>
      </c>
      <c r="C13" s="5">
        <v>2019</v>
      </c>
      <c r="D13" s="5" t="s">
        <v>61</v>
      </c>
      <c r="E13" s="6">
        <v>1</v>
      </c>
      <c r="F13" s="6" t="s">
        <v>72</v>
      </c>
      <c r="G13" s="6" t="s">
        <v>499</v>
      </c>
      <c r="H13" s="6" t="s">
        <v>81</v>
      </c>
      <c r="I13" s="6" t="s">
        <v>49</v>
      </c>
      <c r="J13" s="6" t="s">
        <v>73</v>
      </c>
      <c r="K13" s="6" t="s">
        <v>31</v>
      </c>
      <c r="L13" s="6">
        <v>1</v>
      </c>
      <c r="M13" s="6">
        <v>54</v>
      </c>
      <c r="N13" s="6">
        <v>2</v>
      </c>
      <c r="O13" s="6" t="s">
        <v>30</v>
      </c>
      <c r="P13" s="6">
        <v>0</v>
      </c>
      <c r="Q13" s="6">
        <v>47</v>
      </c>
      <c r="R13" s="6" t="s">
        <v>82</v>
      </c>
      <c r="S13" s="6"/>
      <c r="T13" s="6"/>
      <c r="U13" s="6" t="s">
        <v>85</v>
      </c>
    </row>
    <row r="14" spans="1:21" x14ac:dyDescent="0.3">
      <c r="A14" s="56">
        <v>8</v>
      </c>
      <c r="B14" s="5">
        <v>10450</v>
      </c>
      <c r="C14" s="5">
        <v>2019</v>
      </c>
      <c r="D14" s="5" t="s">
        <v>61</v>
      </c>
      <c r="E14" s="6">
        <v>1</v>
      </c>
      <c r="F14" s="6" t="s">
        <v>72</v>
      </c>
      <c r="G14" s="6" t="s">
        <v>76</v>
      </c>
      <c r="H14" s="6" t="s">
        <v>81</v>
      </c>
      <c r="I14" s="6" t="s">
        <v>49</v>
      </c>
      <c r="J14" s="6" t="s">
        <v>75</v>
      </c>
      <c r="K14" s="6" t="s">
        <v>31</v>
      </c>
      <c r="L14" s="6">
        <v>16</v>
      </c>
      <c r="M14" s="6">
        <v>54</v>
      </c>
      <c r="N14" s="6">
        <v>30</v>
      </c>
      <c r="O14" s="6" t="s">
        <v>30</v>
      </c>
      <c r="P14" s="6">
        <v>15</v>
      </c>
      <c r="Q14" s="6">
        <v>47</v>
      </c>
      <c r="R14" s="6">
        <v>32</v>
      </c>
      <c r="S14" s="6"/>
      <c r="T14" s="6"/>
      <c r="U14" s="6"/>
    </row>
    <row r="15" spans="1:21" x14ac:dyDescent="0.3">
      <c r="A15" s="56">
        <v>8</v>
      </c>
      <c r="B15" s="5">
        <v>10450</v>
      </c>
      <c r="C15" s="5">
        <v>2019</v>
      </c>
      <c r="D15" s="5" t="s">
        <v>61</v>
      </c>
      <c r="E15" s="6">
        <v>1</v>
      </c>
      <c r="F15" s="6" t="s">
        <v>72</v>
      </c>
      <c r="G15" s="6" t="s">
        <v>77</v>
      </c>
      <c r="H15" s="6" t="s">
        <v>81</v>
      </c>
      <c r="I15" s="6" t="s">
        <v>49</v>
      </c>
      <c r="J15" s="6" t="s">
        <v>75</v>
      </c>
      <c r="K15" s="6" t="s">
        <v>31</v>
      </c>
      <c r="L15" s="6">
        <v>0</v>
      </c>
      <c r="M15" s="6">
        <v>54</v>
      </c>
      <c r="N15" s="6">
        <v>0</v>
      </c>
      <c r="O15" s="6" t="s">
        <v>30</v>
      </c>
      <c r="P15" s="6">
        <v>1</v>
      </c>
      <c r="Q15" s="6">
        <v>47</v>
      </c>
      <c r="R15" s="6">
        <v>2</v>
      </c>
      <c r="S15" s="6"/>
      <c r="T15" s="6"/>
      <c r="U15" s="6"/>
    </row>
    <row r="16" spans="1:21" x14ac:dyDescent="0.3">
      <c r="A16" s="56">
        <v>8</v>
      </c>
      <c r="B16" s="5">
        <v>10450</v>
      </c>
      <c r="C16" s="5">
        <v>2019</v>
      </c>
      <c r="D16" s="5" t="s">
        <v>61</v>
      </c>
      <c r="E16" s="6">
        <v>1</v>
      </c>
      <c r="F16" s="6" t="s">
        <v>161</v>
      </c>
      <c r="G16" s="6" t="s">
        <v>78</v>
      </c>
      <c r="H16" s="6" t="s">
        <v>81</v>
      </c>
      <c r="I16" s="6" t="s">
        <v>49</v>
      </c>
      <c r="J16" s="6" t="s">
        <v>75</v>
      </c>
      <c r="K16" s="6" t="s">
        <v>31</v>
      </c>
      <c r="L16" s="6">
        <v>0</v>
      </c>
      <c r="M16" s="6">
        <v>54</v>
      </c>
      <c r="N16" s="6">
        <v>0</v>
      </c>
      <c r="O16" s="6" t="s">
        <v>30</v>
      </c>
      <c r="P16" s="6">
        <v>0</v>
      </c>
      <c r="Q16" s="6">
        <v>47</v>
      </c>
      <c r="R16" s="6">
        <v>0</v>
      </c>
      <c r="S16" s="6"/>
      <c r="T16" s="6"/>
      <c r="U16" s="6"/>
    </row>
    <row r="17" spans="1:21" x14ac:dyDescent="0.3">
      <c r="A17" s="56">
        <v>8</v>
      </c>
      <c r="B17" s="5">
        <v>10450</v>
      </c>
      <c r="C17" s="5">
        <v>2019</v>
      </c>
      <c r="D17" s="5" t="s">
        <v>61</v>
      </c>
      <c r="E17" s="6">
        <v>1</v>
      </c>
      <c r="F17" s="6" t="s">
        <v>161</v>
      </c>
      <c r="G17" s="6" t="s">
        <v>79</v>
      </c>
      <c r="H17" s="6" t="s">
        <v>81</v>
      </c>
      <c r="I17" s="6" t="s">
        <v>49</v>
      </c>
      <c r="J17" s="6" t="s">
        <v>75</v>
      </c>
      <c r="K17" s="6" t="s">
        <v>31</v>
      </c>
      <c r="L17" s="6">
        <v>16</v>
      </c>
      <c r="M17" s="6">
        <v>54</v>
      </c>
      <c r="N17" s="6">
        <v>30</v>
      </c>
      <c r="O17" s="6" t="s">
        <v>30</v>
      </c>
      <c r="P17" s="6">
        <v>9</v>
      </c>
      <c r="Q17" s="6">
        <v>47</v>
      </c>
      <c r="R17" s="6">
        <v>19</v>
      </c>
      <c r="S17" s="6"/>
      <c r="T17" s="6"/>
      <c r="U17" s="6"/>
    </row>
    <row r="18" spans="1:21" x14ac:dyDescent="0.3">
      <c r="A18" s="56">
        <v>8</v>
      </c>
      <c r="B18" s="5">
        <v>10450</v>
      </c>
      <c r="C18" s="5">
        <v>2019</v>
      </c>
      <c r="D18" s="5" t="s">
        <v>61</v>
      </c>
      <c r="E18" s="6">
        <v>1</v>
      </c>
      <c r="F18" s="6" t="s">
        <v>72</v>
      </c>
      <c r="G18" s="6" t="s">
        <v>80</v>
      </c>
      <c r="H18" s="6" t="s">
        <v>81</v>
      </c>
      <c r="I18" s="6" t="s">
        <v>49</v>
      </c>
      <c r="J18" s="6" t="s">
        <v>75</v>
      </c>
      <c r="K18" s="6" t="s">
        <v>31</v>
      </c>
      <c r="L18" s="6">
        <v>2</v>
      </c>
      <c r="M18" s="6">
        <v>54</v>
      </c>
      <c r="N18" s="6">
        <v>4</v>
      </c>
      <c r="O18" s="6" t="s">
        <v>30</v>
      </c>
      <c r="P18" s="6">
        <v>1</v>
      </c>
      <c r="Q18" s="6">
        <v>47</v>
      </c>
      <c r="R18" s="6">
        <v>2</v>
      </c>
      <c r="S18" s="6"/>
      <c r="T18" s="6"/>
      <c r="U18" s="6"/>
    </row>
    <row r="19" spans="1:21" x14ac:dyDescent="0.3">
      <c r="A19" s="56">
        <v>8</v>
      </c>
      <c r="B19" s="5">
        <v>10450</v>
      </c>
      <c r="C19" s="5">
        <v>2019</v>
      </c>
      <c r="D19" s="5" t="s">
        <v>61</v>
      </c>
      <c r="E19" s="6">
        <v>1</v>
      </c>
      <c r="F19" s="6" t="s">
        <v>55</v>
      </c>
      <c r="G19" s="6" t="s">
        <v>57</v>
      </c>
      <c r="H19" s="6" t="s">
        <v>56</v>
      </c>
      <c r="I19" s="6" t="s">
        <v>49</v>
      </c>
      <c r="J19" s="6"/>
      <c r="K19" s="6" t="s">
        <v>31</v>
      </c>
      <c r="L19" s="6"/>
      <c r="M19" s="6">
        <v>54</v>
      </c>
      <c r="N19" s="6">
        <v>100</v>
      </c>
      <c r="O19" s="6" t="s">
        <v>30</v>
      </c>
      <c r="P19" s="6"/>
      <c r="Q19" s="6">
        <v>47</v>
      </c>
      <c r="R19" s="6">
        <v>100</v>
      </c>
      <c r="S19" s="6"/>
      <c r="T19" s="6"/>
      <c r="U19" s="6"/>
    </row>
    <row r="20" spans="1:21" x14ac:dyDescent="0.3">
      <c r="A20" s="56">
        <v>8</v>
      </c>
      <c r="B20" s="5">
        <v>10450</v>
      </c>
      <c r="C20" s="5">
        <v>2019</v>
      </c>
      <c r="D20" s="5" t="s">
        <v>61</v>
      </c>
      <c r="E20" s="6">
        <v>1</v>
      </c>
      <c r="F20" s="6" t="s">
        <v>55</v>
      </c>
      <c r="G20" s="6" t="s">
        <v>57</v>
      </c>
      <c r="H20" s="6" t="s">
        <v>65</v>
      </c>
      <c r="I20" s="6" t="s">
        <v>49</v>
      </c>
      <c r="J20" s="6"/>
      <c r="K20" s="6" t="s">
        <v>31</v>
      </c>
      <c r="L20" s="6"/>
      <c r="M20" s="6">
        <v>35</v>
      </c>
      <c r="N20" s="6">
        <v>100</v>
      </c>
      <c r="O20" s="6" t="s">
        <v>30</v>
      </c>
      <c r="P20" s="6"/>
      <c r="Q20" s="6">
        <v>32</v>
      </c>
      <c r="R20" s="6">
        <v>100</v>
      </c>
      <c r="S20" s="6"/>
      <c r="T20" s="6"/>
      <c r="U20" s="6"/>
    </row>
    <row r="21" spans="1:21" x14ac:dyDescent="0.3">
      <c r="A21" s="56">
        <v>8</v>
      </c>
      <c r="B21" s="5">
        <v>10450</v>
      </c>
      <c r="C21" s="5">
        <v>2019</v>
      </c>
      <c r="D21" s="5" t="s">
        <v>61</v>
      </c>
      <c r="E21" s="6">
        <v>1</v>
      </c>
      <c r="F21" s="6" t="s">
        <v>55</v>
      </c>
      <c r="G21" s="6" t="s">
        <v>58</v>
      </c>
      <c r="H21" s="6" t="s">
        <v>56</v>
      </c>
      <c r="I21" s="6" t="s">
        <v>49</v>
      </c>
      <c r="J21" s="6"/>
      <c r="K21" s="6" t="s">
        <v>31</v>
      </c>
      <c r="L21" s="6"/>
      <c r="M21" s="6">
        <v>54</v>
      </c>
      <c r="N21" s="6">
        <v>96</v>
      </c>
      <c r="O21" s="6" t="s">
        <v>30</v>
      </c>
      <c r="P21" s="6"/>
      <c r="Q21" s="6">
        <v>47</v>
      </c>
      <c r="R21" s="6">
        <v>100</v>
      </c>
      <c r="S21" s="6"/>
      <c r="T21" s="6"/>
      <c r="U21" s="6"/>
    </row>
    <row r="22" spans="1:21" x14ac:dyDescent="0.3">
      <c r="A22" s="56">
        <v>8</v>
      </c>
      <c r="B22" s="5">
        <v>10450</v>
      </c>
      <c r="C22" s="5">
        <v>2019</v>
      </c>
      <c r="D22" s="5" t="s">
        <v>61</v>
      </c>
      <c r="E22" s="6">
        <v>1</v>
      </c>
      <c r="F22" s="6" t="s">
        <v>55</v>
      </c>
      <c r="G22" s="6" t="s">
        <v>58</v>
      </c>
      <c r="H22" s="6" t="s">
        <v>65</v>
      </c>
      <c r="I22" s="6" t="s">
        <v>49</v>
      </c>
      <c r="J22" s="6"/>
      <c r="K22" s="6" t="s">
        <v>31</v>
      </c>
      <c r="L22" s="6"/>
      <c r="M22" s="6">
        <v>35</v>
      </c>
      <c r="N22" s="6">
        <v>96</v>
      </c>
      <c r="O22" s="6" t="s">
        <v>30</v>
      </c>
      <c r="P22" s="6"/>
      <c r="Q22" s="6">
        <v>32</v>
      </c>
      <c r="R22" s="6">
        <v>95</v>
      </c>
      <c r="S22" s="6"/>
      <c r="T22" s="6"/>
      <c r="U22" s="6"/>
    </row>
    <row r="23" spans="1:21" x14ac:dyDescent="0.3">
      <c r="A23" s="56">
        <v>8</v>
      </c>
      <c r="B23" s="5">
        <v>10450</v>
      </c>
      <c r="C23" s="5">
        <v>2019</v>
      </c>
      <c r="D23" s="5" t="s">
        <v>61</v>
      </c>
      <c r="E23" s="6">
        <v>1</v>
      </c>
      <c r="F23" s="6" t="s">
        <v>55</v>
      </c>
      <c r="G23" s="6" t="s">
        <v>59</v>
      </c>
      <c r="H23" s="6" t="s">
        <v>56</v>
      </c>
      <c r="I23" s="6" t="s">
        <v>49</v>
      </c>
      <c r="J23" s="6"/>
      <c r="K23" s="6" t="s">
        <v>31</v>
      </c>
      <c r="L23" s="6"/>
      <c r="M23" s="6">
        <v>54</v>
      </c>
      <c r="N23" s="6">
        <v>74</v>
      </c>
      <c r="O23" s="6" t="s">
        <v>30</v>
      </c>
      <c r="P23" s="6"/>
      <c r="Q23" s="6">
        <v>47</v>
      </c>
      <c r="R23" s="6">
        <v>83</v>
      </c>
      <c r="S23" s="6"/>
      <c r="T23" s="6"/>
      <c r="U23" s="6"/>
    </row>
    <row r="24" spans="1:21" x14ac:dyDescent="0.3">
      <c r="A24" s="56">
        <v>8</v>
      </c>
      <c r="B24" s="5">
        <v>10450</v>
      </c>
      <c r="C24" s="5">
        <v>2019</v>
      </c>
      <c r="D24" s="5" t="s">
        <v>61</v>
      </c>
      <c r="E24" s="6">
        <v>1</v>
      </c>
      <c r="F24" s="6" t="s">
        <v>55</v>
      </c>
      <c r="G24" s="6" t="s">
        <v>59</v>
      </c>
      <c r="H24" s="6" t="s">
        <v>65</v>
      </c>
      <c r="I24" s="6" t="s">
        <v>49</v>
      </c>
      <c r="J24" s="6"/>
      <c r="K24" s="6" t="s">
        <v>31</v>
      </c>
      <c r="L24" s="6"/>
      <c r="M24" s="6">
        <v>35</v>
      </c>
      <c r="N24" s="6">
        <v>80</v>
      </c>
      <c r="O24" s="6" t="s">
        <v>30</v>
      </c>
      <c r="P24" s="6"/>
      <c r="Q24" s="6">
        <v>32</v>
      </c>
      <c r="R24" s="6">
        <v>76</v>
      </c>
      <c r="S24" s="6"/>
      <c r="T24" s="6"/>
      <c r="U24" s="6"/>
    </row>
    <row r="25" spans="1:21" x14ac:dyDescent="0.3">
      <c r="A25" s="56">
        <v>5</v>
      </c>
      <c r="B25" s="5">
        <v>11171</v>
      </c>
      <c r="C25" s="5">
        <v>2014</v>
      </c>
      <c r="D25" s="5" t="s">
        <v>86</v>
      </c>
      <c r="E25" s="6">
        <v>1</v>
      </c>
      <c r="F25" s="6" t="s">
        <v>55</v>
      </c>
      <c r="G25" s="6" t="s">
        <v>59</v>
      </c>
      <c r="H25" s="6" t="s">
        <v>56</v>
      </c>
      <c r="I25" s="6" t="s">
        <v>47</v>
      </c>
      <c r="J25" s="6"/>
      <c r="K25" s="6" t="s">
        <v>87</v>
      </c>
      <c r="L25" s="6"/>
      <c r="M25" s="6"/>
      <c r="N25" s="6">
        <v>84</v>
      </c>
      <c r="O25" s="6" t="s">
        <v>88</v>
      </c>
      <c r="P25" s="6"/>
      <c r="Q25" s="6"/>
      <c r="R25" s="6">
        <v>87</v>
      </c>
      <c r="S25" s="6"/>
      <c r="T25" s="6"/>
      <c r="U25" s="6"/>
    </row>
    <row r="26" spans="1:21" x14ac:dyDescent="0.3">
      <c r="A26" s="56">
        <v>5</v>
      </c>
      <c r="B26" s="5">
        <v>11171</v>
      </c>
      <c r="C26" s="5">
        <v>2014</v>
      </c>
      <c r="D26" s="5" t="s">
        <v>86</v>
      </c>
      <c r="E26" s="6">
        <v>1</v>
      </c>
      <c r="F26" s="6" t="s">
        <v>55</v>
      </c>
      <c r="G26" s="6" t="s">
        <v>59</v>
      </c>
      <c r="H26" s="6" t="s">
        <v>38</v>
      </c>
      <c r="I26" s="6" t="s">
        <v>47</v>
      </c>
      <c r="J26" s="6"/>
      <c r="K26" s="6" t="s">
        <v>87</v>
      </c>
      <c r="L26" s="6"/>
      <c r="M26" s="6"/>
      <c r="N26" s="6">
        <v>79</v>
      </c>
      <c r="O26" s="6" t="s">
        <v>88</v>
      </c>
      <c r="P26" s="6"/>
      <c r="Q26" s="6"/>
      <c r="R26" s="6">
        <v>84</v>
      </c>
      <c r="S26" s="6"/>
      <c r="T26" s="6"/>
      <c r="U26" s="6"/>
    </row>
    <row r="27" spans="1:21" x14ac:dyDescent="0.3">
      <c r="A27" s="56">
        <v>5</v>
      </c>
      <c r="B27" s="5">
        <v>11171</v>
      </c>
      <c r="C27" s="5">
        <v>2014</v>
      </c>
      <c r="D27" s="5" t="s">
        <v>86</v>
      </c>
      <c r="E27" s="6">
        <v>1</v>
      </c>
      <c r="F27" s="6" t="s">
        <v>116</v>
      </c>
      <c r="G27" s="6" t="s">
        <v>115</v>
      </c>
      <c r="H27" s="6"/>
      <c r="I27" s="6" t="s">
        <v>49</v>
      </c>
      <c r="J27" s="110" t="s">
        <v>114</v>
      </c>
      <c r="K27" s="6" t="s">
        <v>87</v>
      </c>
      <c r="L27" s="6">
        <v>0</v>
      </c>
      <c r="M27" s="6">
        <v>94</v>
      </c>
      <c r="N27" s="6">
        <v>0</v>
      </c>
      <c r="O27" s="6" t="s">
        <v>88</v>
      </c>
      <c r="P27" s="6">
        <v>1</v>
      </c>
      <c r="Q27" s="6">
        <v>98</v>
      </c>
      <c r="R27" s="6">
        <v>1</v>
      </c>
      <c r="S27" s="6"/>
      <c r="T27" s="6"/>
      <c r="U27" s="6"/>
    </row>
    <row r="28" spans="1:21" x14ac:dyDescent="0.3">
      <c r="A28" s="56">
        <v>5</v>
      </c>
      <c r="B28" s="5">
        <v>11171</v>
      </c>
      <c r="C28" s="5">
        <v>2014</v>
      </c>
      <c r="D28" s="5" t="s">
        <v>86</v>
      </c>
      <c r="E28" s="6">
        <v>1</v>
      </c>
      <c r="F28" s="6" t="s">
        <v>116</v>
      </c>
      <c r="G28" s="6" t="s">
        <v>117</v>
      </c>
      <c r="H28" s="6" t="s">
        <v>513</v>
      </c>
      <c r="I28" s="6" t="s">
        <v>49</v>
      </c>
      <c r="J28" s="110"/>
      <c r="K28" s="6" t="s">
        <v>87</v>
      </c>
      <c r="L28" s="6">
        <v>1</v>
      </c>
      <c r="M28" s="6">
        <v>94</v>
      </c>
      <c r="N28" s="6">
        <v>1</v>
      </c>
      <c r="O28" s="6" t="s">
        <v>88</v>
      </c>
      <c r="P28" s="6">
        <v>0</v>
      </c>
      <c r="Q28" s="6">
        <v>98</v>
      </c>
      <c r="R28" s="6">
        <v>0</v>
      </c>
      <c r="S28" s="6"/>
      <c r="T28" s="6"/>
      <c r="U28" s="6"/>
    </row>
    <row r="29" spans="1:21" x14ac:dyDescent="0.3">
      <c r="A29" s="56">
        <v>5</v>
      </c>
      <c r="B29" s="5">
        <v>11171</v>
      </c>
      <c r="C29" s="5">
        <v>2014</v>
      </c>
      <c r="D29" s="5" t="s">
        <v>86</v>
      </c>
      <c r="E29" s="6">
        <v>1</v>
      </c>
      <c r="F29" s="6" t="s">
        <v>116</v>
      </c>
      <c r="G29" s="6" t="s">
        <v>118</v>
      </c>
      <c r="H29" s="6"/>
      <c r="I29" s="6" t="s">
        <v>49</v>
      </c>
      <c r="J29" s="110"/>
      <c r="K29" s="6" t="s">
        <v>87</v>
      </c>
      <c r="L29" s="6">
        <v>0</v>
      </c>
      <c r="M29" s="6">
        <v>94</v>
      </c>
      <c r="N29" s="6">
        <v>0</v>
      </c>
      <c r="O29" s="6" t="s">
        <v>88</v>
      </c>
      <c r="P29" s="6">
        <v>1</v>
      </c>
      <c r="Q29" s="6">
        <v>98</v>
      </c>
      <c r="R29" s="6">
        <v>1</v>
      </c>
      <c r="S29" s="6"/>
      <c r="T29" s="6"/>
      <c r="U29" s="6"/>
    </row>
    <row r="30" spans="1:21" x14ac:dyDescent="0.3">
      <c r="A30" s="56">
        <v>5</v>
      </c>
      <c r="B30" s="5">
        <v>11171</v>
      </c>
      <c r="C30" s="5">
        <v>2014</v>
      </c>
      <c r="D30" s="5" t="s">
        <v>86</v>
      </c>
      <c r="E30" s="6">
        <v>1</v>
      </c>
      <c r="F30" s="6" t="s">
        <v>161</v>
      </c>
      <c r="G30" s="6" t="s">
        <v>119</v>
      </c>
      <c r="H30" s="6" t="s">
        <v>507</v>
      </c>
      <c r="I30" s="6" t="s">
        <v>49</v>
      </c>
      <c r="J30" s="110"/>
      <c r="K30" s="6" t="s">
        <v>87</v>
      </c>
      <c r="L30" s="6">
        <v>1</v>
      </c>
      <c r="M30" s="6">
        <v>94</v>
      </c>
      <c r="N30" s="6">
        <v>1</v>
      </c>
      <c r="O30" s="6" t="s">
        <v>88</v>
      </c>
      <c r="P30" s="6">
        <v>0</v>
      </c>
      <c r="Q30" s="6">
        <v>98</v>
      </c>
      <c r="R30" s="6">
        <v>0</v>
      </c>
      <c r="S30" s="6"/>
      <c r="T30" s="6"/>
      <c r="U30" s="6"/>
    </row>
    <row r="31" spans="1:21" x14ac:dyDescent="0.3">
      <c r="A31" s="56">
        <v>5</v>
      </c>
      <c r="B31" s="5">
        <v>11171</v>
      </c>
      <c r="C31" s="5">
        <v>2014</v>
      </c>
      <c r="D31" s="5" t="s">
        <v>86</v>
      </c>
      <c r="E31" s="6">
        <v>1</v>
      </c>
      <c r="F31" s="6" t="s">
        <v>116</v>
      </c>
      <c r="G31" s="6" t="s">
        <v>120</v>
      </c>
      <c r="H31" s="6"/>
      <c r="I31" s="6" t="s">
        <v>49</v>
      </c>
      <c r="J31" s="110"/>
      <c r="K31" s="6" t="s">
        <v>87</v>
      </c>
      <c r="L31" s="6">
        <v>1</v>
      </c>
      <c r="M31" s="6">
        <v>94</v>
      </c>
      <c r="N31" s="6">
        <v>1</v>
      </c>
      <c r="O31" s="6" t="s">
        <v>88</v>
      </c>
      <c r="P31" s="6">
        <v>0</v>
      </c>
      <c r="Q31" s="6">
        <v>98</v>
      </c>
      <c r="R31" s="6">
        <v>0</v>
      </c>
      <c r="S31" s="6"/>
      <c r="T31" s="6"/>
      <c r="U31" s="6"/>
    </row>
    <row r="32" spans="1:21" x14ac:dyDescent="0.3">
      <c r="A32" s="56">
        <v>3</v>
      </c>
      <c r="B32" s="5">
        <v>11199</v>
      </c>
      <c r="C32" s="5">
        <v>2011</v>
      </c>
      <c r="D32" s="5" t="s">
        <v>121</v>
      </c>
      <c r="E32" s="5">
        <v>2</v>
      </c>
      <c r="F32" s="6" t="s">
        <v>52</v>
      </c>
      <c r="G32" s="6" t="s">
        <v>147</v>
      </c>
      <c r="H32" s="6" t="s">
        <v>160</v>
      </c>
      <c r="I32" s="6" t="s">
        <v>49</v>
      </c>
      <c r="J32" s="6" t="s">
        <v>145</v>
      </c>
      <c r="K32" s="13" t="s">
        <v>129</v>
      </c>
      <c r="L32" s="6">
        <v>14</v>
      </c>
      <c r="M32" s="6">
        <v>111</v>
      </c>
      <c r="N32" s="6">
        <v>13</v>
      </c>
      <c r="O32" s="12" t="s">
        <v>130</v>
      </c>
      <c r="P32" s="6">
        <v>15</v>
      </c>
      <c r="Q32" s="6">
        <v>122</v>
      </c>
      <c r="R32" s="6">
        <v>12</v>
      </c>
      <c r="S32" s="6"/>
      <c r="T32" s="6"/>
      <c r="U32" s="6"/>
    </row>
    <row r="33" spans="1:21" x14ac:dyDescent="0.3">
      <c r="A33" s="56">
        <v>3</v>
      </c>
      <c r="B33" s="5">
        <v>11199</v>
      </c>
      <c r="C33" s="5">
        <v>2011</v>
      </c>
      <c r="D33" s="5" t="s">
        <v>121</v>
      </c>
      <c r="E33" s="5">
        <v>2</v>
      </c>
      <c r="F33" s="6" t="s">
        <v>161</v>
      </c>
      <c r="G33" s="6" t="s">
        <v>148</v>
      </c>
      <c r="H33" s="6" t="s">
        <v>160</v>
      </c>
      <c r="I33" s="6" t="s">
        <v>49</v>
      </c>
      <c r="J33" s="6" t="s">
        <v>145</v>
      </c>
      <c r="K33" s="13" t="s">
        <v>129</v>
      </c>
      <c r="L33" s="6">
        <v>4</v>
      </c>
      <c r="M33" s="6">
        <v>111</v>
      </c>
      <c r="N33" s="6">
        <v>4</v>
      </c>
      <c r="O33" s="12" t="s">
        <v>130</v>
      </c>
      <c r="P33" s="6">
        <v>0</v>
      </c>
      <c r="Q33" s="6">
        <v>122</v>
      </c>
      <c r="R33" s="6">
        <v>0</v>
      </c>
      <c r="S33" s="6"/>
      <c r="T33" s="6"/>
      <c r="U33" s="6" t="s">
        <v>177</v>
      </c>
    </row>
    <row r="34" spans="1:21" x14ac:dyDescent="0.3">
      <c r="A34" s="56">
        <v>3</v>
      </c>
      <c r="B34" s="5">
        <v>11199</v>
      </c>
      <c r="C34" s="5">
        <v>2011</v>
      </c>
      <c r="D34" s="5" t="s">
        <v>121</v>
      </c>
      <c r="E34" s="5">
        <v>2</v>
      </c>
      <c r="F34" s="6" t="s">
        <v>52</v>
      </c>
      <c r="G34" s="6" t="s">
        <v>519</v>
      </c>
      <c r="H34" s="6" t="s">
        <v>160</v>
      </c>
      <c r="I34" s="6" t="s">
        <v>49</v>
      </c>
      <c r="J34" s="6" t="s">
        <v>145</v>
      </c>
      <c r="K34" s="13" t="s">
        <v>129</v>
      </c>
      <c r="L34" s="6">
        <v>3</v>
      </c>
      <c r="M34" s="6">
        <v>111</v>
      </c>
      <c r="N34" s="6">
        <v>3</v>
      </c>
      <c r="O34" s="12" t="s">
        <v>130</v>
      </c>
      <c r="P34" s="6">
        <v>8</v>
      </c>
      <c r="Q34" s="6">
        <v>122</v>
      </c>
      <c r="R34" s="6">
        <v>7</v>
      </c>
      <c r="S34" s="6"/>
      <c r="T34" s="6"/>
      <c r="U34" s="6"/>
    </row>
    <row r="35" spans="1:21" x14ac:dyDescent="0.3">
      <c r="A35" s="56">
        <v>3</v>
      </c>
      <c r="B35" s="5">
        <v>11199</v>
      </c>
      <c r="C35" s="5">
        <v>2011</v>
      </c>
      <c r="D35" s="5" t="s">
        <v>121</v>
      </c>
      <c r="E35" s="5">
        <v>2</v>
      </c>
      <c r="F35" s="6" t="s">
        <v>161</v>
      </c>
      <c r="G35" s="6" t="s">
        <v>149</v>
      </c>
      <c r="H35" s="6" t="s">
        <v>160</v>
      </c>
      <c r="I35" s="6" t="s">
        <v>49</v>
      </c>
      <c r="J35" s="6" t="s">
        <v>145</v>
      </c>
      <c r="K35" s="13" t="s">
        <v>129</v>
      </c>
      <c r="L35" s="6">
        <v>3</v>
      </c>
      <c r="M35" s="6">
        <v>111</v>
      </c>
      <c r="N35" s="6">
        <v>3</v>
      </c>
      <c r="O35" s="12" t="s">
        <v>130</v>
      </c>
      <c r="P35" s="6">
        <v>0</v>
      </c>
      <c r="Q35" s="6">
        <v>122</v>
      </c>
      <c r="R35" s="6">
        <v>0</v>
      </c>
      <c r="S35" s="6"/>
      <c r="T35" s="6"/>
      <c r="U35" s="6"/>
    </row>
    <row r="36" spans="1:21" x14ac:dyDescent="0.3">
      <c r="A36" s="56">
        <v>3</v>
      </c>
      <c r="B36" s="5">
        <v>11199</v>
      </c>
      <c r="C36" s="5">
        <v>2011</v>
      </c>
      <c r="D36" s="5" t="s">
        <v>121</v>
      </c>
      <c r="E36" s="5">
        <v>2</v>
      </c>
      <c r="F36" s="6" t="s">
        <v>52</v>
      </c>
      <c r="G36" s="6" t="s">
        <v>516</v>
      </c>
      <c r="H36" s="6" t="s">
        <v>160</v>
      </c>
      <c r="I36" s="6" t="s">
        <v>49</v>
      </c>
      <c r="J36" s="6" t="s">
        <v>145</v>
      </c>
      <c r="K36" s="13" t="s">
        <v>129</v>
      </c>
      <c r="L36" s="6">
        <v>2</v>
      </c>
      <c r="M36" s="6">
        <v>111</v>
      </c>
      <c r="N36" s="6">
        <v>2</v>
      </c>
      <c r="O36" s="12" t="s">
        <v>130</v>
      </c>
      <c r="P36" s="6">
        <v>2</v>
      </c>
      <c r="Q36" s="6">
        <v>122</v>
      </c>
      <c r="R36" s="6">
        <v>2</v>
      </c>
      <c r="S36" s="6"/>
      <c r="T36" s="6"/>
      <c r="U36" s="6"/>
    </row>
    <row r="37" spans="1:21" x14ac:dyDescent="0.3">
      <c r="A37" s="56">
        <v>3</v>
      </c>
      <c r="B37" s="5">
        <v>11199</v>
      </c>
      <c r="C37" s="5">
        <v>2011</v>
      </c>
      <c r="D37" s="5" t="s">
        <v>121</v>
      </c>
      <c r="E37" s="5">
        <v>2</v>
      </c>
      <c r="F37" s="6" t="s">
        <v>52</v>
      </c>
      <c r="G37" s="6" t="s">
        <v>150</v>
      </c>
      <c r="H37" s="6" t="s">
        <v>160</v>
      </c>
      <c r="I37" s="6" t="s">
        <v>49</v>
      </c>
      <c r="J37" s="6" t="s">
        <v>145</v>
      </c>
      <c r="K37" s="13" t="s">
        <v>129</v>
      </c>
      <c r="L37" s="6">
        <v>2</v>
      </c>
      <c r="M37" s="6">
        <v>111</v>
      </c>
      <c r="N37" s="6">
        <v>2</v>
      </c>
      <c r="O37" s="12" t="s">
        <v>130</v>
      </c>
      <c r="P37" s="6">
        <v>1</v>
      </c>
      <c r="Q37" s="6">
        <v>122</v>
      </c>
      <c r="R37" s="6">
        <v>1</v>
      </c>
      <c r="S37" s="6"/>
      <c r="T37" s="6"/>
      <c r="U37" s="6"/>
    </row>
    <row r="38" spans="1:21" x14ac:dyDescent="0.3">
      <c r="A38" s="56">
        <v>3</v>
      </c>
      <c r="B38" s="5">
        <v>11199</v>
      </c>
      <c r="C38" s="5">
        <v>2011</v>
      </c>
      <c r="D38" s="5" t="s">
        <v>121</v>
      </c>
      <c r="E38" s="5">
        <v>2</v>
      </c>
      <c r="F38" s="6" t="s">
        <v>52</v>
      </c>
      <c r="G38" s="6" t="s">
        <v>151</v>
      </c>
      <c r="H38" s="6" t="s">
        <v>160</v>
      </c>
      <c r="I38" s="6" t="s">
        <v>49</v>
      </c>
      <c r="J38" s="6" t="s">
        <v>145</v>
      </c>
      <c r="K38" s="13" t="s">
        <v>129</v>
      </c>
      <c r="L38" s="6">
        <v>2</v>
      </c>
      <c r="M38" s="6">
        <v>111</v>
      </c>
      <c r="N38" s="6">
        <v>2</v>
      </c>
      <c r="O38" s="12" t="s">
        <v>130</v>
      </c>
      <c r="P38" s="6">
        <v>1</v>
      </c>
      <c r="Q38" s="6">
        <v>122</v>
      </c>
      <c r="R38" s="6">
        <v>1</v>
      </c>
      <c r="S38" s="6"/>
      <c r="T38" s="6"/>
      <c r="U38" s="6"/>
    </row>
    <row r="39" spans="1:21" x14ac:dyDescent="0.3">
      <c r="A39" s="56">
        <v>3</v>
      </c>
      <c r="B39" s="5">
        <v>11199</v>
      </c>
      <c r="C39" s="5">
        <v>2011</v>
      </c>
      <c r="D39" s="5" t="s">
        <v>121</v>
      </c>
      <c r="E39" s="5">
        <v>2</v>
      </c>
      <c r="F39" s="6" t="s">
        <v>52</v>
      </c>
      <c r="G39" s="6" t="s">
        <v>518</v>
      </c>
      <c r="H39" s="6" t="s">
        <v>160</v>
      </c>
      <c r="I39" s="6" t="s">
        <v>49</v>
      </c>
      <c r="J39" s="6" t="s">
        <v>145</v>
      </c>
      <c r="K39" s="13" t="s">
        <v>129</v>
      </c>
      <c r="L39" s="6">
        <v>2</v>
      </c>
      <c r="M39" s="6">
        <v>111</v>
      </c>
      <c r="N39" s="6">
        <v>2</v>
      </c>
      <c r="O39" s="12" t="s">
        <v>130</v>
      </c>
      <c r="P39" s="6">
        <v>0</v>
      </c>
      <c r="Q39" s="6">
        <v>122</v>
      </c>
      <c r="R39" s="6">
        <v>0</v>
      </c>
      <c r="S39" s="6"/>
      <c r="T39" s="6"/>
      <c r="U39" s="6"/>
    </row>
    <row r="40" spans="1:21" x14ac:dyDescent="0.3">
      <c r="A40" s="56">
        <v>3</v>
      </c>
      <c r="B40" s="5">
        <v>11199</v>
      </c>
      <c r="C40" s="5">
        <v>2011</v>
      </c>
      <c r="D40" s="5" t="s">
        <v>121</v>
      </c>
      <c r="E40" s="5">
        <v>2</v>
      </c>
      <c r="F40" s="6" t="s">
        <v>52</v>
      </c>
      <c r="G40" s="6" t="s">
        <v>152</v>
      </c>
      <c r="H40" s="6" t="s">
        <v>160</v>
      </c>
      <c r="I40" s="6" t="s">
        <v>49</v>
      </c>
      <c r="J40" s="6" t="s">
        <v>145</v>
      </c>
      <c r="K40" s="13" t="s">
        <v>129</v>
      </c>
      <c r="L40" s="6">
        <v>1</v>
      </c>
      <c r="M40" s="6">
        <v>111</v>
      </c>
      <c r="N40" s="6">
        <v>1</v>
      </c>
      <c r="O40" s="12" t="s">
        <v>130</v>
      </c>
      <c r="P40" s="6">
        <v>6</v>
      </c>
      <c r="Q40" s="6">
        <v>122</v>
      </c>
      <c r="R40" s="6">
        <v>5</v>
      </c>
      <c r="S40" s="6"/>
      <c r="T40" s="6"/>
      <c r="U40" s="6"/>
    </row>
    <row r="41" spans="1:21" x14ac:dyDescent="0.3">
      <c r="A41" s="56">
        <v>3</v>
      </c>
      <c r="B41" s="5">
        <v>11199</v>
      </c>
      <c r="C41" s="5">
        <v>2011</v>
      </c>
      <c r="D41" s="5" t="s">
        <v>121</v>
      </c>
      <c r="E41" s="5">
        <v>2</v>
      </c>
      <c r="F41" s="6" t="s">
        <v>52</v>
      </c>
      <c r="G41" s="6" t="s">
        <v>517</v>
      </c>
      <c r="H41" s="6" t="s">
        <v>160</v>
      </c>
      <c r="I41" s="6" t="s">
        <v>49</v>
      </c>
      <c r="J41" s="6" t="s">
        <v>145</v>
      </c>
      <c r="K41" s="13" t="s">
        <v>129</v>
      </c>
      <c r="L41" s="6">
        <v>1</v>
      </c>
      <c r="M41" s="6">
        <v>111</v>
      </c>
      <c r="N41" s="6">
        <v>1</v>
      </c>
      <c r="O41" s="12" t="s">
        <v>130</v>
      </c>
      <c r="P41" s="6">
        <v>6</v>
      </c>
      <c r="Q41" s="6">
        <v>122</v>
      </c>
      <c r="R41" s="6">
        <v>5</v>
      </c>
      <c r="S41" s="6"/>
      <c r="T41" s="6"/>
      <c r="U41" s="6"/>
    </row>
    <row r="42" spans="1:21" x14ac:dyDescent="0.3">
      <c r="A42" s="56">
        <v>3</v>
      </c>
      <c r="B42" s="5">
        <v>11199</v>
      </c>
      <c r="C42" s="5">
        <v>2011</v>
      </c>
      <c r="D42" s="5" t="s">
        <v>121</v>
      </c>
      <c r="E42" s="5">
        <v>2</v>
      </c>
      <c r="F42" s="6" t="s">
        <v>52</v>
      </c>
      <c r="G42" s="6" t="s">
        <v>153</v>
      </c>
      <c r="H42" s="6" t="s">
        <v>160</v>
      </c>
      <c r="I42" s="6" t="s">
        <v>49</v>
      </c>
      <c r="J42" s="6" t="s">
        <v>145</v>
      </c>
      <c r="K42" s="13" t="s">
        <v>129</v>
      </c>
      <c r="L42" s="6">
        <v>1</v>
      </c>
      <c r="M42" s="6">
        <v>111</v>
      </c>
      <c r="N42" s="6">
        <v>1</v>
      </c>
      <c r="O42" s="12" t="s">
        <v>130</v>
      </c>
      <c r="P42" s="6">
        <v>2</v>
      </c>
      <c r="Q42" s="6">
        <v>122</v>
      </c>
      <c r="R42" s="6">
        <v>2</v>
      </c>
      <c r="S42" s="6"/>
      <c r="T42" s="6"/>
      <c r="U42" s="6"/>
    </row>
    <row r="43" spans="1:21" x14ac:dyDescent="0.3">
      <c r="A43" s="56">
        <v>3</v>
      </c>
      <c r="B43" s="5">
        <v>11199</v>
      </c>
      <c r="C43" s="5">
        <v>2011</v>
      </c>
      <c r="D43" s="5" t="s">
        <v>121</v>
      </c>
      <c r="E43" s="5">
        <v>2</v>
      </c>
      <c r="F43" s="6" t="s">
        <v>52</v>
      </c>
      <c r="G43" s="6" t="s">
        <v>154</v>
      </c>
      <c r="H43" s="6" t="s">
        <v>160</v>
      </c>
      <c r="I43" s="6" t="s">
        <v>49</v>
      </c>
      <c r="J43" s="6" t="s">
        <v>145</v>
      </c>
      <c r="K43" s="13" t="s">
        <v>129</v>
      </c>
      <c r="L43" s="6">
        <v>1</v>
      </c>
      <c r="M43" s="6">
        <v>111</v>
      </c>
      <c r="N43" s="6">
        <v>1</v>
      </c>
      <c r="O43" s="12" t="s">
        <v>130</v>
      </c>
      <c r="P43" s="6">
        <v>2</v>
      </c>
      <c r="Q43" s="6">
        <v>122</v>
      </c>
      <c r="R43" s="6">
        <v>2</v>
      </c>
      <c r="S43" s="6"/>
      <c r="T43" s="6"/>
      <c r="U43" s="6"/>
    </row>
    <row r="44" spans="1:21" x14ac:dyDescent="0.3">
      <c r="A44" s="56">
        <v>3</v>
      </c>
      <c r="B44" s="5">
        <v>11199</v>
      </c>
      <c r="C44" s="5">
        <v>2011</v>
      </c>
      <c r="D44" s="5" t="s">
        <v>121</v>
      </c>
      <c r="E44" s="5">
        <v>2</v>
      </c>
      <c r="F44" s="6" t="s">
        <v>52</v>
      </c>
      <c r="G44" s="6" t="s">
        <v>155</v>
      </c>
      <c r="H44" s="6" t="s">
        <v>160</v>
      </c>
      <c r="I44" s="6" t="s">
        <v>49</v>
      </c>
      <c r="J44" s="6" t="s">
        <v>145</v>
      </c>
      <c r="K44" s="13" t="s">
        <v>129</v>
      </c>
      <c r="L44" s="6">
        <v>1</v>
      </c>
      <c r="M44" s="6">
        <v>111</v>
      </c>
      <c r="N44" s="6">
        <v>1</v>
      </c>
      <c r="O44" s="12" t="s">
        <v>130</v>
      </c>
      <c r="P44" s="6">
        <v>2</v>
      </c>
      <c r="Q44" s="6">
        <v>122</v>
      </c>
      <c r="R44" s="6">
        <v>2</v>
      </c>
      <c r="S44" s="6"/>
      <c r="T44" s="6"/>
      <c r="U44" s="6"/>
    </row>
    <row r="45" spans="1:21" x14ac:dyDescent="0.3">
      <c r="A45" s="56">
        <v>3</v>
      </c>
      <c r="B45" s="5">
        <v>11199</v>
      </c>
      <c r="C45" s="5">
        <v>2011</v>
      </c>
      <c r="D45" s="5" t="s">
        <v>121</v>
      </c>
      <c r="E45" s="5">
        <v>2</v>
      </c>
      <c r="F45" s="6" t="s">
        <v>52</v>
      </c>
      <c r="G45" s="6" t="s">
        <v>156</v>
      </c>
      <c r="H45" s="6" t="s">
        <v>160</v>
      </c>
      <c r="I45" s="6" t="s">
        <v>49</v>
      </c>
      <c r="J45" s="6" t="s">
        <v>145</v>
      </c>
      <c r="K45" s="13" t="s">
        <v>129</v>
      </c>
      <c r="L45" s="6">
        <v>0</v>
      </c>
      <c r="M45" s="6">
        <v>111</v>
      </c>
      <c r="N45" s="6">
        <v>0</v>
      </c>
      <c r="O45" s="12" t="s">
        <v>130</v>
      </c>
      <c r="P45" s="6">
        <v>3</v>
      </c>
      <c r="Q45" s="6">
        <v>122</v>
      </c>
      <c r="R45" s="6">
        <v>2</v>
      </c>
      <c r="S45" s="6"/>
      <c r="T45" s="6"/>
      <c r="U45" s="6"/>
    </row>
    <row r="46" spans="1:21" x14ac:dyDescent="0.3">
      <c r="A46" s="56">
        <v>3</v>
      </c>
      <c r="B46" s="5">
        <v>11199</v>
      </c>
      <c r="C46" s="5">
        <v>2011</v>
      </c>
      <c r="D46" s="5" t="s">
        <v>121</v>
      </c>
      <c r="E46" s="5">
        <v>2</v>
      </c>
      <c r="F46" s="6" t="s">
        <v>52</v>
      </c>
      <c r="G46" s="6" t="s">
        <v>157</v>
      </c>
      <c r="H46" s="6" t="s">
        <v>160</v>
      </c>
      <c r="I46" s="6" t="s">
        <v>49</v>
      </c>
      <c r="J46" s="6" t="s">
        <v>145</v>
      </c>
      <c r="K46" s="13" t="s">
        <v>129</v>
      </c>
      <c r="L46" s="6">
        <v>0</v>
      </c>
      <c r="M46" s="6">
        <v>111</v>
      </c>
      <c r="N46" s="6">
        <v>0</v>
      </c>
      <c r="O46" s="12" t="s">
        <v>130</v>
      </c>
      <c r="P46" s="6">
        <v>2</v>
      </c>
      <c r="Q46" s="6">
        <v>122</v>
      </c>
      <c r="R46" s="6">
        <v>2</v>
      </c>
      <c r="S46" s="6"/>
      <c r="T46" s="6"/>
      <c r="U46" s="6"/>
    </row>
    <row r="47" spans="1:21" x14ac:dyDescent="0.3">
      <c r="A47" s="56">
        <v>3</v>
      </c>
      <c r="B47" s="5">
        <v>11199</v>
      </c>
      <c r="C47" s="5">
        <v>2011</v>
      </c>
      <c r="D47" s="5" t="s">
        <v>121</v>
      </c>
      <c r="E47" s="5">
        <v>2</v>
      </c>
      <c r="F47" s="6" t="s">
        <v>52</v>
      </c>
      <c r="G47" s="6" t="s">
        <v>158</v>
      </c>
      <c r="H47" s="6" t="s">
        <v>160</v>
      </c>
      <c r="I47" s="6" t="s">
        <v>49</v>
      </c>
      <c r="J47" s="6" t="s">
        <v>145</v>
      </c>
      <c r="K47" s="13" t="s">
        <v>129</v>
      </c>
      <c r="L47" s="6">
        <v>0</v>
      </c>
      <c r="M47" s="6">
        <v>111</v>
      </c>
      <c r="N47" s="6">
        <v>0</v>
      </c>
      <c r="O47" s="12" t="s">
        <v>130</v>
      </c>
      <c r="P47" s="6">
        <v>2</v>
      </c>
      <c r="Q47" s="6">
        <v>122</v>
      </c>
      <c r="R47" s="6">
        <v>2</v>
      </c>
      <c r="S47" s="6"/>
      <c r="T47" s="6"/>
      <c r="U47" s="6"/>
    </row>
    <row r="48" spans="1:21" x14ac:dyDescent="0.3">
      <c r="A48" s="56">
        <v>3</v>
      </c>
      <c r="B48" s="5">
        <v>11199</v>
      </c>
      <c r="C48" s="5">
        <v>2011</v>
      </c>
      <c r="D48" s="5" t="s">
        <v>121</v>
      </c>
      <c r="E48" s="5">
        <v>2</v>
      </c>
      <c r="F48" s="6" t="s">
        <v>52</v>
      </c>
      <c r="G48" s="6" t="s">
        <v>159</v>
      </c>
      <c r="H48" s="6" t="s">
        <v>160</v>
      </c>
      <c r="I48" s="6" t="s">
        <v>49</v>
      </c>
      <c r="J48" s="6" t="s">
        <v>145</v>
      </c>
      <c r="K48" s="13" t="s">
        <v>129</v>
      </c>
      <c r="L48" s="6">
        <v>0</v>
      </c>
      <c r="M48" s="6">
        <v>111</v>
      </c>
      <c r="N48" s="6">
        <v>0</v>
      </c>
      <c r="O48" s="12" t="s">
        <v>130</v>
      </c>
      <c r="P48" s="6">
        <v>2</v>
      </c>
      <c r="Q48" s="6">
        <v>122</v>
      </c>
      <c r="R48" s="6">
        <v>2</v>
      </c>
      <c r="S48" s="6"/>
      <c r="T48" s="6"/>
      <c r="U48" s="6"/>
    </row>
    <row r="49" spans="1:21" x14ac:dyDescent="0.3">
      <c r="A49" s="56">
        <v>3</v>
      </c>
      <c r="B49" s="5">
        <v>11199</v>
      </c>
      <c r="C49" s="5">
        <v>2011</v>
      </c>
      <c r="D49" s="5" t="s">
        <v>121</v>
      </c>
      <c r="E49" s="5">
        <v>2</v>
      </c>
      <c r="F49" s="6" t="s">
        <v>161</v>
      </c>
      <c r="G49" s="6" t="s">
        <v>162</v>
      </c>
      <c r="H49" s="6" t="s">
        <v>160</v>
      </c>
      <c r="I49" s="6" t="s">
        <v>49</v>
      </c>
      <c r="J49" s="6" t="s">
        <v>145</v>
      </c>
      <c r="K49" s="13" t="s">
        <v>129</v>
      </c>
      <c r="L49" s="6">
        <v>31</v>
      </c>
      <c r="M49" s="6">
        <v>111</v>
      </c>
      <c r="N49" s="6">
        <v>28</v>
      </c>
      <c r="O49" s="12" t="s">
        <v>130</v>
      </c>
      <c r="P49" s="6">
        <v>33</v>
      </c>
      <c r="Q49" s="6">
        <v>122</v>
      </c>
      <c r="R49" s="6">
        <v>27</v>
      </c>
      <c r="S49" s="6"/>
      <c r="T49" s="6"/>
      <c r="U49" s="6"/>
    </row>
    <row r="50" spans="1:21" x14ac:dyDescent="0.3">
      <c r="A50" s="56">
        <v>3</v>
      </c>
      <c r="B50" s="5">
        <v>11199</v>
      </c>
      <c r="C50" s="5">
        <v>2011</v>
      </c>
      <c r="D50" s="5" t="s">
        <v>121</v>
      </c>
      <c r="E50" s="5">
        <v>2</v>
      </c>
      <c r="F50" s="6" t="s">
        <v>161</v>
      </c>
      <c r="G50" s="6" t="s">
        <v>163</v>
      </c>
      <c r="H50" s="6" t="s">
        <v>160</v>
      </c>
      <c r="I50" s="6" t="s">
        <v>49</v>
      </c>
      <c r="J50" s="6" t="s">
        <v>145</v>
      </c>
      <c r="K50" s="13" t="s">
        <v>129</v>
      </c>
      <c r="L50" s="6">
        <v>4</v>
      </c>
      <c r="M50" s="6">
        <v>111</v>
      </c>
      <c r="N50" s="6">
        <v>4</v>
      </c>
      <c r="O50" s="12" t="s">
        <v>130</v>
      </c>
      <c r="P50" s="6">
        <v>7</v>
      </c>
      <c r="Q50" s="6">
        <v>122</v>
      </c>
      <c r="R50" s="6">
        <v>6</v>
      </c>
      <c r="S50" s="6"/>
      <c r="T50" s="6"/>
      <c r="U50" s="6"/>
    </row>
    <row r="51" spans="1:21" x14ac:dyDescent="0.3">
      <c r="A51" s="56">
        <v>3</v>
      </c>
      <c r="B51" s="5">
        <v>11199</v>
      </c>
      <c r="C51" s="5">
        <v>2011</v>
      </c>
      <c r="D51" s="5" t="s">
        <v>121</v>
      </c>
      <c r="E51" s="5">
        <v>2</v>
      </c>
      <c r="F51" s="6" t="s">
        <v>161</v>
      </c>
      <c r="G51" s="6" t="s">
        <v>164</v>
      </c>
      <c r="H51" s="6" t="s">
        <v>160</v>
      </c>
      <c r="I51" s="6" t="s">
        <v>49</v>
      </c>
      <c r="J51" s="6" t="s">
        <v>145</v>
      </c>
      <c r="K51" s="13" t="s">
        <v>129</v>
      </c>
      <c r="L51" s="6">
        <v>3</v>
      </c>
      <c r="M51" s="6">
        <v>111</v>
      </c>
      <c r="N51" s="6">
        <v>3</v>
      </c>
      <c r="O51" s="12" t="s">
        <v>130</v>
      </c>
      <c r="P51" s="6">
        <v>0</v>
      </c>
      <c r="Q51" s="6">
        <v>122</v>
      </c>
      <c r="R51" s="6">
        <v>0</v>
      </c>
      <c r="S51" s="6"/>
      <c r="T51" s="6"/>
      <c r="U51" s="6" t="s">
        <v>178</v>
      </c>
    </row>
    <row r="52" spans="1:21" x14ac:dyDescent="0.3">
      <c r="A52" s="56">
        <v>3</v>
      </c>
      <c r="B52" s="5">
        <v>11199</v>
      </c>
      <c r="C52" s="5">
        <v>2011</v>
      </c>
      <c r="D52" s="5" t="s">
        <v>121</v>
      </c>
      <c r="E52" s="5">
        <v>2</v>
      </c>
      <c r="F52" s="6" t="s">
        <v>161</v>
      </c>
      <c r="G52" s="6" t="s">
        <v>165</v>
      </c>
      <c r="H52" s="6" t="s">
        <v>160</v>
      </c>
      <c r="I52" s="6" t="s">
        <v>49</v>
      </c>
      <c r="J52" s="6" t="s">
        <v>145</v>
      </c>
      <c r="K52" s="13" t="s">
        <v>129</v>
      </c>
      <c r="L52" s="6">
        <v>1</v>
      </c>
      <c r="M52" s="6">
        <v>111</v>
      </c>
      <c r="N52" s="6">
        <v>1</v>
      </c>
      <c r="O52" s="12" t="s">
        <v>130</v>
      </c>
      <c r="P52" s="6">
        <v>2</v>
      </c>
      <c r="Q52" s="6">
        <v>122</v>
      </c>
      <c r="R52" s="6">
        <v>2</v>
      </c>
      <c r="S52" s="6"/>
      <c r="T52" s="6"/>
      <c r="U52" s="6"/>
    </row>
    <row r="53" spans="1:21" x14ac:dyDescent="0.3">
      <c r="A53" s="56">
        <v>3</v>
      </c>
      <c r="B53" s="5">
        <v>11199</v>
      </c>
      <c r="C53" s="5">
        <v>2011</v>
      </c>
      <c r="D53" s="5" t="s">
        <v>121</v>
      </c>
      <c r="E53" s="5">
        <v>2</v>
      </c>
      <c r="F53" s="6" t="s">
        <v>161</v>
      </c>
      <c r="G53" s="6" t="s">
        <v>166</v>
      </c>
      <c r="H53" s="6" t="s">
        <v>160</v>
      </c>
      <c r="I53" s="6" t="s">
        <v>49</v>
      </c>
      <c r="J53" s="6" t="s">
        <v>145</v>
      </c>
      <c r="K53" s="13" t="s">
        <v>129</v>
      </c>
      <c r="L53" s="6">
        <v>1</v>
      </c>
      <c r="M53" s="6">
        <v>111</v>
      </c>
      <c r="N53" s="6">
        <v>1</v>
      </c>
      <c r="O53" s="12" t="s">
        <v>130</v>
      </c>
      <c r="P53" s="6">
        <v>0</v>
      </c>
      <c r="Q53" s="6">
        <v>122</v>
      </c>
      <c r="R53" s="6">
        <v>0</v>
      </c>
      <c r="S53" s="6"/>
      <c r="T53" s="6"/>
      <c r="U53" s="6"/>
    </row>
    <row r="54" spans="1:21" x14ac:dyDescent="0.3">
      <c r="A54" s="56">
        <v>3</v>
      </c>
      <c r="B54" s="5">
        <v>11199</v>
      </c>
      <c r="C54" s="5">
        <v>2011</v>
      </c>
      <c r="D54" s="5" t="s">
        <v>121</v>
      </c>
      <c r="E54" s="5">
        <v>2</v>
      </c>
      <c r="F54" s="6" t="s">
        <v>161</v>
      </c>
      <c r="G54" s="6" t="s">
        <v>168</v>
      </c>
      <c r="H54" s="6" t="s">
        <v>160</v>
      </c>
      <c r="I54" s="6" t="s">
        <v>49</v>
      </c>
      <c r="J54" s="6" t="s">
        <v>145</v>
      </c>
      <c r="K54" s="13" t="s">
        <v>129</v>
      </c>
      <c r="L54" s="6">
        <v>1</v>
      </c>
      <c r="M54" s="6">
        <v>111</v>
      </c>
      <c r="N54" s="6">
        <v>1</v>
      </c>
      <c r="O54" s="12" t="s">
        <v>130</v>
      </c>
      <c r="P54" s="6">
        <v>0</v>
      </c>
      <c r="Q54" s="6">
        <v>122</v>
      </c>
      <c r="R54" s="6">
        <v>0</v>
      </c>
      <c r="S54" s="6"/>
      <c r="T54" s="6"/>
      <c r="U54" s="6" t="s">
        <v>178</v>
      </c>
    </row>
    <row r="55" spans="1:21" x14ac:dyDescent="0.3">
      <c r="A55" s="56">
        <v>3</v>
      </c>
      <c r="B55" s="5">
        <v>11199</v>
      </c>
      <c r="C55" s="5">
        <v>2011</v>
      </c>
      <c r="D55" s="5" t="s">
        <v>121</v>
      </c>
      <c r="E55" s="5">
        <v>2</v>
      </c>
      <c r="F55" s="6" t="s">
        <v>161</v>
      </c>
      <c r="G55" s="6" t="s">
        <v>169</v>
      </c>
      <c r="H55" s="6" t="s">
        <v>160</v>
      </c>
      <c r="I55" s="6" t="s">
        <v>49</v>
      </c>
      <c r="J55" s="6" t="s">
        <v>145</v>
      </c>
      <c r="K55" s="13" t="s">
        <v>129</v>
      </c>
      <c r="L55" s="6">
        <v>1</v>
      </c>
      <c r="M55" s="6">
        <v>111</v>
      </c>
      <c r="N55" s="6">
        <v>1</v>
      </c>
      <c r="O55" s="12" t="s">
        <v>130</v>
      </c>
      <c r="P55" s="6">
        <v>0</v>
      </c>
      <c r="Q55" s="6">
        <v>122</v>
      </c>
      <c r="R55" s="6">
        <v>0</v>
      </c>
      <c r="S55" s="6"/>
      <c r="T55" s="6"/>
      <c r="U55" s="6" t="s">
        <v>178</v>
      </c>
    </row>
    <row r="56" spans="1:21" x14ac:dyDescent="0.3">
      <c r="A56" s="56">
        <v>3</v>
      </c>
      <c r="B56" s="5">
        <v>11199</v>
      </c>
      <c r="C56" s="5">
        <v>2011</v>
      </c>
      <c r="D56" s="5" t="s">
        <v>121</v>
      </c>
      <c r="E56" s="5">
        <v>2</v>
      </c>
      <c r="F56" s="6" t="s">
        <v>161</v>
      </c>
      <c r="G56" s="6" t="s">
        <v>170</v>
      </c>
      <c r="H56" s="6" t="s">
        <v>160</v>
      </c>
      <c r="I56" s="6" t="s">
        <v>49</v>
      </c>
      <c r="J56" s="6" t="s">
        <v>145</v>
      </c>
      <c r="K56" s="13" t="s">
        <v>129</v>
      </c>
      <c r="L56" s="6">
        <v>0</v>
      </c>
      <c r="M56" s="6">
        <v>111</v>
      </c>
      <c r="N56" s="6">
        <v>0</v>
      </c>
      <c r="O56" s="12" t="s">
        <v>130</v>
      </c>
      <c r="P56" s="6">
        <v>2</v>
      </c>
      <c r="Q56" s="6">
        <v>122</v>
      </c>
      <c r="R56" s="6">
        <v>2</v>
      </c>
      <c r="S56" s="6"/>
      <c r="T56" s="6"/>
      <c r="U56" s="6"/>
    </row>
    <row r="57" spans="1:21" x14ac:dyDescent="0.3">
      <c r="A57" s="56">
        <v>3</v>
      </c>
      <c r="B57" s="5">
        <v>11199</v>
      </c>
      <c r="C57" s="5">
        <v>2011</v>
      </c>
      <c r="D57" s="5" t="s">
        <v>121</v>
      </c>
      <c r="E57" s="5">
        <v>2</v>
      </c>
      <c r="F57" s="6" t="s">
        <v>161</v>
      </c>
      <c r="G57" s="6" t="s">
        <v>171</v>
      </c>
      <c r="H57" s="6" t="s">
        <v>160</v>
      </c>
      <c r="I57" s="6" t="s">
        <v>49</v>
      </c>
      <c r="J57" s="6" t="s">
        <v>145</v>
      </c>
      <c r="K57" s="13" t="s">
        <v>129</v>
      </c>
      <c r="L57" s="6">
        <v>0</v>
      </c>
      <c r="M57" s="6">
        <v>111</v>
      </c>
      <c r="N57" s="6">
        <v>0</v>
      </c>
      <c r="O57" s="12" t="s">
        <v>130</v>
      </c>
      <c r="P57" s="6">
        <v>1</v>
      </c>
      <c r="Q57" s="6">
        <v>122</v>
      </c>
      <c r="R57" s="6">
        <v>1</v>
      </c>
      <c r="S57" s="6"/>
      <c r="T57" s="6"/>
      <c r="U57" s="6"/>
    </row>
    <row r="58" spans="1:21" x14ac:dyDescent="0.3">
      <c r="A58" s="56">
        <v>3</v>
      </c>
      <c r="B58" s="5">
        <v>11199</v>
      </c>
      <c r="C58" s="5">
        <v>2011</v>
      </c>
      <c r="D58" s="5" t="s">
        <v>121</v>
      </c>
      <c r="E58" s="5">
        <v>2</v>
      </c>
      <c r="F58" s="6" t="s">
        <v>161</v>
      </c>
      <c r="G58" s="6" t="s">
        <v>172</v>
      </c>
      <c r="H58" s="6" t="s">
        <v>160</v>
      </c>
      <c r="I58" s="6" t="s">
        <v>49</v>
      </c>
      <c r="J58" s="6" t="s">
        <v>145</v>
      </c>
      <c r="K58" s="13" t="s">
        <v>129</v>
      </c>
      <c r="L58" s="6">
        <v>0</v>
      </c>
      <c r="M58" s="6">
        <v>111</v>
      </c>
      <c r="N58" s="6">
        <v>0</v>
      </c>
      <c r="O58" s="12" t="s">
        <v>130</v>
      </c>
      <c r="P58" s="6">
        <v>1</v>
      </c>
      <c r="Q58" s="6">
        <v>122</v>
      </c>
      <c r="R58" s="6">
        <v>1</v>
      </c>
      <c r="S58" s="6"/>
      <c r="T58" s="6"/>
      <c r="U58" s="6"/>
    </row>
    <row r="59" spans="1:21" x14ac:dyDescent="0.3">
      <c r="A59" s="56">
        <v>3</v>
      </c>
      <c r="B59" s="5">
        <v>11199</v>
      </c>
      <c r="C59" s="5">
        <v>2011</v>
      </c>
      <c r="D59" s="5" t="s">
        <v>121</v>
      </c>
      <c r="E59" s="5">
        <v>2</v>
      </c>
      <c r="F59" s="6" t="s">
        <v>161</v>
      </c>
      <c r="G59" s="6" t="s">
        <v>173</v>
      </c>
      <c r="H59" s="6" t="s">
        <v>160</v>
      </c>
      <c r="I59" s="6" t="s">
        <v>49</v>
      </c>
      <c r="J59" s="6" t="s">
        <v>145</v>
      </c>
      <c r="K59" s="13" t="s">
        <v>129</v>
      </c>
      <c r="L59" s="6">
        <v>0</v>
      </c>
      <c r="M59" s="6">
        <v>111</v>
      </c>
      <c r="N59" s="6">
        <v>0</v>
      </c>
      <c r="O59" s="12" t="s">
        <v>130</v>
      </c>
      <c r="P59" s="6">
        <v>1</v>
      </c>
      <c r="Q59" s="6">
        <v>122</v>
      </c>
      <c r="R59" s="6">
        <v>1</v>
      </c>
      <c r="S59" s="6"/>
      <c r="T59" s="6"/>
      <c r="U59" s="6"/>
    </row>
    <row r="60" spans="1:21" x14ac:dyDescent="0.3">
      <c r="A60" s="56">
        <v>3</v>
      </c>
      <c r="B60" s="5">
        <v>11199</v>
      </c>
      <c r="C60" s="5">
        <v>2011</v>
      </c>
      <c r="D60" s="5" t="s">
        <v>121</v>
      </c>
      <c r="E60" s="5">
        <v>2</v>
      </c>
      <c r="F60" s="6" t="s">
        <v>161</v>
      </c>
      <c r="G60" s="6" t="s">
        <v>174</v>
      </c>
      <c r="H60" s="6" t="s">
        <v>160</v>
      </c>
      <c r="I60" s="6" t="s">
        <v>49</v>
      </c>
      <c r="J60" s="6" t="s">
        <v>145</v>
      </c>
      <c r="K60" s="13" t="s">
        <v>129</v>
      </c>
      <c r="L60" s="6">
        <v>0</v>
      </c>
      <c r="M60" s="6">
        <v>111</v>
      </c>
      <c r="N60" s="6">
        <v>0</v>
      </c>
      <c r="O60" s="12" t="s">
        <v>130</v>
      </c>
      <c r="P60" s="6">
        <v>1</v>
      </c>
      <c r="Q60" s="6">
        <v>122</v>
      </c>
      <c r="R60" s="6">
        <v>1</v>
      </c>
      <c r="S60" s="6"/>
      <c r="T60" s="6"/>
      <c r="U60" s="6"/>
    </row>
    <row r="61" spans="1:21" x14ac:dyDescent="0.3">
      <c r="A61" s="56">
        <v>3</v>
      </c>
      <c r="B61" s="5">
        <v>11199</v>
      </c>
      <c r="C61" s="5">
        <v>2011</v>
      </c>
      <c r="D61" s="5" t="s">
        <v>121</v>
      </c>
      <c r="E61" s="5">
        <v>2</v>
      </c>
      <c r="F61" s="6" t="s">
        <v>161</v>
      </c>
      <c r="G61" s="6" t="s">
        <v>175</v>
      </c>
      <c r="H61" s="6" t="s">
        <v>160</v>
      </c>
      <c r="I61" s="6" t="s">
        <v>49</v>
      </c>
      <c r="J61" s="6" t="s">
        <v>145</v>
      </c>
      <c r="K61" s="13" t="s">
        <v>129</v>
      </c>
      <c r="L61" s="6">
        <v>0</v>
      </c>
      <c r="M61" s="6">
        <v>111</v>
      </c>
      <c r="N61" s="6">
        <v>0</v>
      </c>
      <c r="O61" s="12" t="s">
        <v>130</v>
      </c>
      <c r="P61" s="6">
        <v>1</v>
      </c>
      <c r="Q61" s="6">
        <v>122</v>
      </c>
      <c r="R61" s="6">
        <v>1</v>
      </c>
      <c r="S61" s="6"/>
      <c r="T61" s="6"/>
      <c r="U61" s="6"/>
    </row>
    <row r="62" spans="1:21" x14ac:dyDescent="0.3">
      <c r="A62" s="56">
        <v>3</v>
      </c>
      <c r="B62" s="5">
        <v>11199</v>
      </c>
      <c r="C62" s="5">
        <v>2011</v>
      </c>
      <c r="D62" s="5" t="s">
        <v>121</v>
      </c>
      <c r="E62" s="5">
        <v>2</v>
      </c>
      <c r="F62" s="6" t="s">
        <v>161</v>
      </c>
      <c r="G62" s="6" t="s">
        <v>176</v>
      </c>
      <c r="H62" s="6" t="s">
        <v>160</v>
      </c>
      <c r="I62" s="6" t="s">
        <v>49</v>
      </c>
      <c r="J62" s="6" t="s">
        <v>145</v>
      </c>
      <c r="K62" s="13" t="s">
        <v>129</v>
      </c>
      <c r="L62" s="6">
        <v>0</v>
      </c>
      <c r="M62" s="6">
        <v>111</v>
      </c>
      <c r="N62" s="6">
        <v>0</v>
      </c>
      <c r="O62" s="12" t="s">
        <v>130</v>
      </c>
      <c r="P62" s="6">
        <v>1</v>
      </c>
      <c r="Q62" s="6">
        <v>122</v>
      </c>
      <c r="R62" s="6">
        <v>1</v>
      </c>
      <c r="S62" s="6"/>
      <c r="T62" s="6"/>
      <c r="U62" s="6"/>
    </row>
    <row r="63" spans="1:21" x14ac:dyDescent="0.3">
      <c r="A63" s="56">
        <v>3</v>
      </c>
      <c r="B63" s="5">
        <v>11199</v>
      </c>
      <c r="C63" s="5">
        <v>2011</v>
      </c>
      <c r="D63" s="5" t="s">
        <v>121</v>
      </c>
      <c r="E63" s="5">
        <v>2</v>
      </c>
      <c r="F63" s="6" t="s">
        <v>55</v>
      </c>
      <c r="G63" s="6" t="s">
        <v>59</v>
      </c>
      <c r="H63" s="6" t="s">
        <v>56</v>
      </c>
      <c r="I63" s="6" t="s">
        <v>47</v>
      </c>
      <c r="J63" s="6"/>
      <c r="K63" s="13" t="s">
        <v>129</v>
      </c>
      <c r="L63" s="6">
        <v>49</v>
      </c>
      <c r="M63" s="6"/>
      <c r="N63" s="6">
        <v>45</v>
      </c>
      <c r="O63" s="12" t="s">
        <v>130</v>
      </c>
      <c r="P63" s="6">
        <v>53</v>
      </c>
      <c r="Q63" s="6"/>
      <c r="R63" s="6">
        <v>44</v>
      </c>
      <c r="S63" s="6"/>
      <c r="T63" s="6"/>
      <c r="U63" s="6"/>
    </row>
    <row r="64" spans="1:21" x14ac:dyDescent="0.3">
      <c r="A64" s="56">
        <v>3</v>
      </c>
      <c r="B64" s="5">
        <v>11199</v>
      </c>
      <c r="C64" s="5">
        <v>2011</v>
      </c>
      <c r="D64" s="5" t="s">
        <v>121</v>
      </c>
      <c r="E64" s="5">
        <v>2</v>
      </c>
      <c r="F64" s="6" t="s">
        <v>55</v>
      </c>
      <c r="G64" s="6" t="s">
        <v>59</v>
      </c>
      <c r="H64" s="6" t="s">
        <v>38</v>
      </c>
      <c r="I64" s="6" t="s">
        <v>47</v>
      </c>
      <c r="J64" s="6"/>
      <c r="K64" s="13" t="s">
        <v>129</v>
      </c>
      <c r="L64" s="6">
        <v>99</v>
      </c>
      <c r="M64" s="6"/>
      <c r="N64" s="6">
        <v>94</v>
      </c>
      <c r="O64" s="12" t="s">
        <v>130</v>
      </c>
      <c r="P64" s="6">
        <v>101</v>
      </c>
      <c r="Q64" s="6"/>
      <c r="R64" s="6">
        <v>90</v>
      </c>
      <c r="S64" s="6"/>
      <c r="T64" s="6"/>
      <c r="U64" s="6"/>
    </row>
    <row r="65" spans="1:21" x14ac:dyDescent="0.3">
      <c r="A65" s="56">
        <v>4</v>
      </c>
      <c r="B65" s="5">
        <v>9960</v>
      </c>
      <c r="C65" s="5">
        <v>2012</v>
      </c>
      <c r="D65" s="5" t="s">
        <v>179</v>
      </c>
      <c r="E65" s="5">
        <v>2</v>
      </c>
      <c r="F65" s="6" t="s">
        <v>55</v>
      </c>
      <c r="G65" s="6" t="s">
        <v>59</v>
      </c>
      <c r="H65" s="6" t="s">
        <v>40</v>
      </c>
      <c r="I65" s="6" t="s">
        <v>47</v>
      </c>
      <c r="J65" s="6"/>
      <c r="K65" s="13" t="s">
        <v>129</v>
      </c>
      <c r="L65" s="6"/>
      <c r="M65" s="6"/>
      <c r="N65" s="6">
        <v>93</v>
      </c>
      <c r="O65" s="12" t="s">
        <v>130</v>
      </c>
      <c r="P65" s="6"/>
      <c r="Q65" s="6"/>
      <c r="R65" s="6">
        <v>91</v>
      </c>
      <c r="S65" s="6"/>
      <c r="T65" s="6"/>
      <c r="U65" s="6"/>
    </row>
    <row r="66" spans="1:21" x14ac:dyDescent="0.3">
      <c r="A66" s="56">
        <v>4</v>
      </c>
      <c r="B66" s="5">
        <v>9960</v>
      </c>
      <c r="C66" s="5">
        <v>2012</v>
      </c>
      <c r="D66" s="5" t="s">
        <v>179</v>
      </c>
      <c r="E66" s="5">
        <v>2</v>
      </c>
      <c r="F66" s="6" t="s">
        <v>161</v>
      </c>
      <c r="G66" s="6" t="s">
        <v>192</v>
      </c>
      <c r="H66" s="6" t="s">
        <v>194</v>
      </c>
      <c r="I66" s="6" t="s">
        <v>49</v>
      </c>
      <c r="J66" s="6" t="s">
        <v>74</v>
      </c>
      <c r="K66" s="13" t="s">
        <v>129</v>
      </c>
      <c r="L66" s="6">
        <v>5</v>
      </c>
      <c r="M66" s="6">
        <v>116</v>
      </c>
      <c r="N66" s="6">
        <v>4.3</v>
      </c>
      <c r="O66" s="12" t="s">
        <v>130</v>
      </c>
      <c r="P66" s="6">
        <v>3</v>
      </c>
      <c r="Q66" s="6">
        <v>117</v>
      </c>
      <c r="R66" s="6">
        <v>2.6</v>
      </c>
      <c r="S66" s="6"/>
      <c r="T66" s="6"/>
      <c r="U66" s="6"/>
    </row>
    <row r="67" spans="1:21" x14ac:dyDescent="0.3">
      <c r="A67" s="56">
        <v>4</v>
      </c>
      <c r="B67" s="5">
        <v>9960</v>
      </c>
      <c r="C67" s="5">
        <v>2012</v>
      </c>
      <c r="D67" s="5" t="s">
        <v>179</v>
      </c>
      <c r="E67" s="5">
        <v>2</v>
      </c>
      <c r="F67" s="6" t="s">
        <v>161</v>
      </c>
      <c r="G67" s="6" t="s">
        <v>193</v>
      </c>
      <c r="H67" s="6" t="s">
        <v>194</v>
      </c>
      <c r="I67" s="6" t="s">
        <v>49</v>
      </c>
      <c r="J67" s="6" t="s">
        <v>74</v>
      </c>
      <c r="K67" s="13" t="s">
        <v>129</v>
      </c>
      <c r="L67" s="6">
        <v>0</v>
      </c>
      <c r="M67" s="6">
        <v>116</v>
      </c>
      <c r="N67" s="6">
        <v>0</v>
      </c>
      <c r="O67" s="12" t="s">
        <v>130</v>
      </c>
      <c r="P67" s="6">
        <v>1</v>
      </c>
      <c r="Q67" s="6">
        <v>117</v>
      </c>
      <c r="R67" s="6">
        <v>0.9</v>
      </c>
      <c r="S67" s="6"/>
      <c r="T67" s="6"/>
      <c r="U67" s="6"/>
    </row>
    <row r="68" spans="1:21" x14ac:dyDescent="0.3">
      <c r="A68" s="56">
        <v>4</v>
      </c>
      <c r="B68" s="5">
        <v>9960</v>
      </c>
      <c r="C68" s="5">
        <v>2012</v>
      </c>
      <c r="D68" s="5" t="s">
        <v>179</v>
      </c>
      <c r="E68" s="5">
        <v>2</v>
      </c>
      <c r="F68" s="6" t="s">
        <v>161</v>
      </c>
      <c r="G68" s="6" t="s">
        <v>195</v>
      </c>
      <c r="H68" s="6" t="s">
        <v>194</v>
      </c>
      <c r="I68" s="6" t="s">
        <v>49</v>
      </c>
      <c r="J68" s="6" t="s">
        <v>74</v>
      </c>
      <c r="K68" s="13" t="s">
        <v>129</v>
      </c>
      <c r="L68" s="6">
        <v>1</v>
      </c>
      <c r="M68" s="6">
        <v>116</v>
      </c>
      <c r="N68" s="6">
        <v>0.9</v>
      </c>
      <c r="O68" s="12" t="s">
        <v>130</v>
      </c>
      <c r="P68" s="6" t="s">
        <v>199</v>
      </c>
      <c r="Q68" s="6">
        <v>117</v>
      </c>
      <c r="R68" s="6" t="s">
        <v>199</v>
      </c>
      <c r="S68" s="6"/>
      <c r="T68" s="6"/>
      <c r="U68" s="6"/>
    </row>
    <row r="69" spans="1:21" x14ac:dyDescent="0.3">
      <c r="A69" s="56">
        <v>4</v>
      </c>
      <c r="B69" s="5">
        <v>9960</v>
      </c>
      <c r="C69" s="5">
        <v>2012</v>
      </c>
      <c r="D69" s="5" t="s">
        <v>179</v>
      </c>
      <c r="E69" s="5">
        <v>2</v>
      </c>
      <c r="F69" s="6" t="s">
        <v>161</v>
      </c>
      <c r="G69" s="6" t="s">
        <v>196</v>
      </c>
      <c r="H69" s="6" t="s">
        <v>194</v>
      </c>
      <c r="I69" s="6" t="s">
        <v>49</v>
      </c>
      <c r="J69" s="6" t="s">
        <v>74</v>
      </c>
      <c r="K69" s="13" t="s">
        <v>129</v>
      </c>
      <c r="L69" s="6">
        <v>1</v>
      </c>
      <c r="M69" s="6">
        <v>116</v>
      </c>
      <c r="N69" s="6">
        <v>0.9</v>
      </c>
      <c r="O69" s="12" t="s">
        <v>130</v>
      </c>
      <c r="P69" s="6" t="s">
        <v>199</v>
      </c>
      <c r="Q69" s="6">
        <v>117</v>
      </c>
      <c r="R69" s="6" t="s">
        <v>199</v>
      </c>
      <c r="S69" s="6"/>
      <c r="T69" s="6"/>
      <c r="U69" s="6"/>
    </row>
    <row r="70" spans="1:21" x14ac:dyDescent="0.3">
      <c r="A70" s="56">
        <v>4</v>
      </c>
      <c r="B70" s="5">
        <v>9960</v>
      </c>
      <c r="C70" s="5">
        <v>2012</v>
      </c>
      <c r="D70" s="5" t="s">
        <v>179</v>
      </c>
      <c r="E70" s="5">
        <v>2</v>
      </c>
      <c r="F70" s="6" t="s">
        <v>161</v>
      </c>
      <c r="G70" s="6" t="s">
        <v>197</v>
      </c>
      <c r="H70" s="6" t="s">
        <v>194</v>
      </c>
      <c r="I70" s="6" t="s">
        <v>49</v>
      </c>
      <c r="J70" s="6" t="s">
        <v>74</v>
      </c>
      <c r="K70" s="13" t="s">
        <v>129</v>
      </c>
      <c r="L70" s="6">
        <v>7</v>
      </c>
      <c r="M70" s="6">
        <v>116</v>
      </c>
      <c r="N70" s="6">
        <v>6</v>
      </c>
      <c r="O70" s="12" t="s">
        <v>130</v>
      </c>
      <c r="P70" s="6" t="s">
        <v>199</v>
      </c>
      <c r="Q70" s="6">
        <v>117</v>
      </c>
      <c r="R70" s="6" t="s">
        <v>199</v>
      </c>
      <c r="S70" s="6"/>
      <c r="T70" s="6"/>
      <c r="U70" s="6"/>
    </row>
    <row r="71" spans="1:21" x14ac:dyDescent="0.3">
      <c r="A71" s="56">
        <v>4</v>
      </c>
      <c r="B71" s="5">
        <v>9960</v>
      </c>
      <c r="C71" s="5">
        <v>2012</v>
      </c>
      <c r="D71" s="5" t="s">
        <v>179</v>
      </c>
      <c r="E71" s="5">
        <v>2</v>
      </c>
      <c r="F71" s="6" t="s">
        <v>161</v>
      </c>
      <c r="G71" s="6" t="s">
        <v>198</v>
      </c>
      <c r="H71" s="6" t="s">
        <v>194</v>
      </c>
      <c r="I71" s="6" t="s">
        <v>49</v>
      </c>
      <c r="J71" s="6" t="s">
        <v>74</v>
      </c>
      <c r="K71" s="13" t="s">
        <v>129</v>
      </c>
      <c r="L71" s="6">
        <v>1</v>
      </c>
      <c r="M71" s="6">
        <v>116</v>
      </c>
      <c r="N71" s="6">
        <v>0.9</v>
      </c>
      <c r="O71" s="12" t="s">
        <v>130</v>
      </c>
      <c r="P71" s="6" t="s">
        <v>199</v>
      </c>
      <c r="Q71" s="6">
        <v>117</v>
      </c>
      <c r="R71" s="6" t="s">
        <v>199</v>
      </c>
      <c r="S71" s="6"/>
      <c r="T71" s="6"/>
      <c r="U71" s="6"/>
    </row>
    <row r="72" spans="1:21" x14ac:dyDescent="0.3">
      <c r="A72" s="56">
        <v>4</v>
      </c>
      <c r="B72" s="5">
        <v>9960</v>
      </c>
      <c r="C72" s="5">
        <v>2012</v>
      </c>
      <c r="D72" s="5" t="s">
        <v>179</v>
      </c>
      <c r="E72" s="5">
        <v>2</v>
      </c>
      <c r="F72" s="6" t="s">
        <v>52</v>
      </c>
      <c r="G72" s="6" t="s">
        <v>146</v>
      </c>
      <c r="H72" s="6" t="s">
        <v>194</v>
      </c>
      <c r="I72" s="6" t="s">
        <v>49</v>
      </c>
      <c r="J72" s="6" t="s">
        <v>145</v>
      </c>
      <c r="K72" s="13" t="s">
        <v>129</v>
      </c>
      <c r="L72" s="6">
        <v>20</v>
      </c>
      <c r="M72" s="6">
        <v>116</v>
      </c>
      <c r="N72" s="6">
        <v>17.2</v>
      </c>
      <c r="O72" s="12" t="s">
        <v>130</v>
      </c>
      <c r="P72" s="6">
        <v>22</v>
      </c>
      <c r="Q72" s="6">
        <v>117</v>
      </c>
      <c r="R72" s="6">
        <v>18.8</v>
      </c>
      <c r="S72" s="6"/>
      <c r="T72" s="6"/>
      <c r="U72" s="6"/>
    </row>
    <row r="73" spans="1:21" x14ac:dyDescent="0.3">
      <c r="A73" s="56">
        <v>4</v>
      </c>
      <c r="B73" s="5">
        <v>9960</v>
      </c>
      <c r="C73" s="5">
        <v>2012</v>
      </c>
      <c r="D73" s="5" t="s">
        <v>179</v>
      </c>
      <c r="E73" s="5">
        <v>2</v>
      </c>
      <c r="F73" s="6" t="s">
        <v>52</v>
      </c>
      <c r="G73" s="6" t="s">
        <v>200</v>
      </c>
      <c r="H73" s="6" t="s">
        <v>194</v>
      </c>
      <c r="I73" s="6" t="s">
        <v>49</v>
      </c>
      <c r="J73" s="6" t="s">
        <v>145</v>
      </c>
      <c r="K73" s="13" t="s">
        <v>129</v>
      </c>
      <c r="L73" s="6">
        <v>7</v>
      </c>
      <c r="M73" s="6">
        <v>116</v>
      </c>
      <c r="N73" s="6">
        <v>6</v>
      </c>
      <c r="O73" s="12" t="s">
        <v>130</v>
      </c>
      <c r="P73" s="6">
        <v>12</v>
      </c>
      <c r="Q73" s="6">
        <v>117</v>
      </c>
      <c r="R73" s="6">
        <v>10.3</v>
      </c>
      <c r="S73" s="6"/>
      <c r="T73" s="6"/>
      <c r="U73" s="6"/>
    </row>
    <row r="74" spans="1:21" x14ac:dyDescent="0.3">
      <c r="A74" s="56">
        <v>4</v>
      </c>
      <c r="B74" s="5">
        <v>9960</v>
      </c>
      <c r="C74" s="5">
        <v>2012</v>
      </c>
      <c r="D74" s="5" t="s">
        <v>179</v>
      </c>
      <c r="E74" s="5">
        <v>2</v>
      </c>
      <c r="F74" s="6" t="s">
        <v>52</v>
      </c>
      <c r="G74" s="6" t="s">
        <v>511</v>
      </c>
      <c r="H74" s="6" t="s">
        <v>194</v>
      </c>
      <c r="I74" s="6" t="s">
        <v>49</v>
      </c>
      <c r="J74" s="6" t="s">
        <v>145</v>
      </c>
      <c r="K74" s="13" t="s">
        <v>129</v>
      </c>
      <c r="L74" s="6">
        <v>4</v>
      </c>
      <c r="M74" s="6">
        <v>116</v>
      </c>
      <c r="N74" s="6">
        <v>3.4</v>
      </c>
      <c r="O74" s="12" t="s">
        <v>130</v>
      </c>
      <c r="P74" s="6">
        <v>5</v>
      </c>
      <c r="Q74" s="6">
        <v>117</v>
      </c>
      <c r="R74" s="6">
        <v>4.3</v>
      </c>
      <c r="S74" s="6"/>
      <c r="T74" s="6"/>
      <c r="U74" s="6"/>
    </row>
    <row r="75" spans="1:21" x14ac:dyDescent="0.3">
      <c r="A75" s="56">
        <v>4</v>
      </c>
      <c r="B75" s="5">
        <v>9960</v>
      </c>
      <c r="C75" s="5">
        <v>2012</v>
      </c>
      <c r="D75" s="5" t="s">
        <v>179</v>
      </c>
      <c r="E75" s="5">
        <v>2</v>
      </c>
      <c r="F75" s="6" t="s">
        <v>52</v>
      </c>
      <c r="G75" s="13" t="s">
        <v>512</v>
      </c>
      <c r="H75" s="6" t="s">
        <v>194</v>
      </c>
      <c r="I75" s="6" t="s">
        <v>49</v>
      </c>
      <c r="J75" s="6" t="s">
        <v>145</v>
      </c>
      <c r="K75" s="13" t="s">
        <v>129</v>
      </c>
      <c r="L75" s="6">
        <v>1</v>
      </c>
      <c r="M75" s="6">
        <v>116</v>
      </c>
      <c r="N75" s="6">
        <v>0.9</v>
      </c>
      <c r="O75" s="12" t="s">
        <v>130</v>
      </c>
      <c r="P75" s="6">
        <v>3</v>
      </c>
      <c r="Q75" s="6">
        <v>117</v>
      </c>
      <c r="R75" s="6">
        <v>2.6</v>
      </c>
      <c r="S75" s="6"/>
      <c r="T75" s="6"/>
      <c r="U75" s="6"/>
    </row>
    <row r="76" spans="1:21" x14ac:dyDescent="0.3">
      <c r="A76" s="56">
        <v>4</v>
      </c>
      <c r="B76" s="5">
        <v>9960</v>
      </c>
      <c r="C76" s="5">
        <v>2012</v>
      </c>
      <c r="D76" s="5" t="s">
        <v>179</v>
      </c>
      <c r="E76" s="5">
        <v>2</v>
      </c>
      <c r="F76" s="6" t="s">
        <v>161</v>
      </c>
      <c r="G76" s="6" t="s">
        <v>201</v>
      </c>
      <c r="H76" s="6" t="s">
        <v>194</v>
      </c>
      <c r="I76" s="6" t="s">
        <v>49</v>
      </c>
      <c r="J76" s="6" t="s">
        <v>145</v>
      </c>
      <c r="K76" s="13" t="s">
        <v>129</v>
      </c>
      <c r="L76" s="6">
        <v>5</v>
      </c>
      <c r="M76" s="6">
        <v>116</v>
      </c>
      <c r="N76" s="6">
        <v>4.3</v>
      </c>
      <c r="O76" s="12" t="s">
        <v>130</v>
      </c>
      <c r="P76" s="6" t="s">
        <v>199</v>
      </c>
      <c r="Q76" s="6">
        <v>117</v>
      </c>
      <c r="R76" s="6" t="s">
        <v>199</v>
      </c>
      <c r="S76" s="6"/>
      <c r="T76" s="6"/>
      <c r="U76" s="6"/>
    </row>
    <row r="77" spans="1:21" x14ac:dyDescent="0.3">
      <c r="A77" s="56">
        <v>4</v>
      </c>
      <c r="B77" s="5">
        <v>9960</v>
      </c>
      <c r="C77" s="5">
        <v>2012</v>
      </c>
      <c r="D77" s="5" t="s">
        <v>179</v>
      </c>
      <c r="E77" s="5">
        <v>2</v>
      </c>
      <c r="F77" s="6" t="s">
        <v>52</v>
      </c>
      <c r="G77" s="6" t="s">
        <v>152</v>
      </c>
      <c r="H77" s="6" t="s">
        <v>194</v>
      </c>
      <c r="I77" s="6" t="s">
        <v>49</v>
      </c>
      <c r="J77" s="6" t="s">
        <v>145</v>
      </c>
      <c r="K77" s="13" t="s">
        <v>129</v>
      </c>
      <c r="L77" s="6">
        <v>4</v>
      </c>
      <c r="M77" s="6">
        <v>116</v>
      </c>
      <c r="N77" s="6">
        <v>3.4</v>
      </c>
      <c r="O77" s="12" t="s">
        <v>130</v>
      </c>
      <c r="P77" s="6">
        <v>8</v>
      </c>
      <c r="Q77" s="6">
        <v>117</v>
      </c>
      <c r="R77" s="6">
        <v>6.8</v>
      </c>
      <c r="S77" s="6"/>
      <c r="T77" s="6"/>
      <c r="U77" s="6"/>
    </row>
    <row r="78" spans="1:21" x14ac:dyDescent="0.3">
      <c r="A78" s="56">
        <v>4</v>
      </c>
      <c r="B78" s="5">
        <v>9960</v>
      </c>
      <c r="C78" s="5">
        <v>2012</v>
      </c>
      <c r="D78" s="5" t="s">
        <v>179</v>
      </c>
      <c r="E78" s="5">
        <v>2</v>
      </c>
      <c r="F78" s="6" t="s">
        <v>161</v>
      </c>
      <c r="G78" s="6" t="s">
        <v>149</v>
      </c>
      <c r="H78" s="6" t="s">
        <v>194</v>
      </c>
      <c r="I78" s="6" t="s">
        <v>49</v>
      </c>
      <c r="J78" s="6" t="s">
        <v>145</v>
      </c>
      <c r="K78" s="13" t="s">
        <v>129</v>
      </c>
      <c r="L78" s="6">
        <v>3</v>
      </c>
      <c r="M78" s="6">
        <v>116</v>
      </c>
      <c r="N78" s="6">
        <v>2.6</v>
      </c>
      <c r="O78" s="12" t="s">
        <v>130</v>
      </c>
      <c r="P78" s="6" t="s">
        <v>199</v>
      </c>
      <c r="Q78" s="6">
        <v>117</v>
      </c>
      <c r="R78" s="6" t="s">
        <v>199</v>
      </c>
      <c r="S78" s="6"/>
      <c r="T78" s="6"/>
      <c r="U78" s="6"/>
    </row>
    <row r="79" spans="1:21" x14ac:dyDescent="0.3">
      <c r="A79" s="56">
        <v>4</v>
      </c>
      <c r="B79" s="5">
        <v>9960</v>
      </c>
      <c r="C79" s="5">
        <v>2012</v>
      </c>
      <c r="D79" s="5" t="s">
        <v>179</v>
      </c>
      <c r="E79" s="5">
        <v>2</v>
      </c>
      <c r="F79" s="6" t="s">
        <v>52</v>
      </c>
      <c r="G79" s="6" t="s">
        <v>517</v>
      </c>
      <c r="H79" s="6" t="s">
        <v>194</v>
      </c>
      <c r="I79" s="6" t="s">
        <v>49</v>
      </c>
      <c r="J79" s="6" t="s">
        <v>145</v>
      </c>
      <c r="K79" s="13" t="s">
        <v>129</v>
      </c>
      <c r="L79" s="6">
        <v>1</v>
      </c>
      <c r="M79" s="6">
        <v>116</v>
      </c>
      <c r="N79" s="6">
        <v>0.9</v>
      </c>
      <c r="O79" s="12" t="s">
        <v>130</v>
      </c>
      <c r="P79" s="6">
        <v>6</v>
      </c>
      <c r="Q79" s="6">
        <v>117</v>
      </c>
      <c r="R79" s="6">
        <v>5.0999999999999996</v>
      </c>
      <c r="S79" s="6"/>
      <c r="T79" s="6"/>
      <c r="U79" s="6"/>
    </row>
    <row r="80" spans="1:21" x14ac:dyDescent="0.3">
      <c r="A80" s="56">
        <v>4</v>
      </c>
      <c r="B80" s="5">
        <v>9960</v>
      </c>
      <c r="C80" s="5">
        <v>2012</v>
      </c>
      <c r="D80" s="5" t="s">
        <v>179</v>
      </c>
      <c r="E80" s="5">
        <v>2</v>
      </c>
      <c r="F80" s="6" t="s">
        <v>52</v>
      </c>
      <c r="G80" s="6" t="s">
        <v>202</v>
      </c>
      <c r="H80" s="6" t="s">
        <v>194</v>
      </c>
      <c r="I80" s="6" t="s">
        <v>49</v>
      </c>
      <c r="J80" s="6" t="s">
        <v>145</v>
      </c>
      <c r="K80" s="13" t="s">
        <v>129</v>
      </c>
      <c r="L80" s="6">
        <v>1</v>
      </c>
      <c r="M80" s="6">
        <v>116</v>
      </c>
      <c r="N80" s="6">
        <v>0.9</v>
      </c>
      <c r="O80" s="12" t="s">
        <v>130</v>
      </c>
      <c r="P80" s="6">
        <v>3</v>
      </c>
      <c r="Q80" s="6">
        <v>117</v>
      </c>
      <c r="R80" s="6">
        <v>2.6</v>
      </c>
      <c r="S80" s="6"/>
      <c r="T80" s="6"/>
      <c r="U80" s="6"/>
    </row>
    <row r="81" spans="1:21" x14ac:dyDescent="0.3">
      <c r="A81" s="56">
        <v>4</v>
      </c>
      <c r="B81" s="5">
        <v>9960</v>
      </c>
      <c r="C81" s="5">
        <v>2012</v>
      </c>
      <c r="D81" s="5" t="s">
        <v>179</v>
      </c>
      <c r="E81" s="5">
        <v>2</v>
      </c>
      <c r="F81" s="6" t="s">
        <v>52</v>
      </c>
      <c r="G81" s="6" t="s">
        <v>203</v>
      </c>
      <c r="H81" s="6" t="s">
        <v>194</v>
      </c>
      <c r="I81" s="6" t="s">
        <v>49</v>
      </c>
      <c r="J81" s="6" t="s">
        <v>145</v>
      </c>
      <c r="K81" s="13" t="s">
        <v>129</v>
      </c>
      <c r="L81" s="6">
        <v>1</v>
      </c>
      <c r="M81" s="6">
        <v>116</v>
      </c>
      <c r="N81" s="6">
        <v>0.9</v>
      </c>
      <c r="O81" s="12" t="s">
        <v>130</v>
      </c>
      <c r="P81" s="6">
        <v>3</v>
      </c>
      <c r="Q81" s="6">
        <v>117</v>
      </c>
      <c r="R81" s="6">
        <v>2.6</v>
      </c>
      <c r="S81" s="6"/>
      <c r="T81" s="6"/>
      <c r="U81" s="6"/>
    </row>
    <row r="82" spans="1:21" x14ac:dyDescent="0.3">
      <c r="A82" s="56">
        <v>4</v>
      </c>
      <c r="B82" s="5">
        <v>9960</v>
      </c>
      <c r="C82" s="5">
        <v>2012</v>
      </c>
      <c r="D82" s="5" t="s">
        <v>179</v>
      </c>
      <c r="E82" s="5">
        <v>2</v>
      </c>
      <c r="F82" s="6" t="s">
        <v>161</v>
      </c>
      <c r="G82" s="6" t="s">
        <v>164</v>
      </c>
      <c r="H82" s="6" t="s">
        <v>194</v>
      </c>
      <c r="I82" s="6" t="s">
        <v>49</v>
      </c>
      <c r="J82" s="6"/>
      <c r="K82" s="13" t="s">
        <v>129</v>
      </c>
      <c r="L82" s="6">
        <v>3</v>
      </c>
      <c r="M82" s="6">
        <v>116</v>
      </c>
      <c r="N82" s="6">
        <v>2.6</v>
      </c>
      <c r="O82" s="12" t="s">
        <v>130</v>
      </c>
      <c r="P82" s="6" t="s">
        <v>199</v>
      </c>
      <c r="Q82" s="6">
        <v>117</v>
      </c>
      <c r="R82" s="6" t="s">
        <v>199</v>
      </c>
      <c r="S82" s="6"/>
      <c r="T82" s="6"/>
      <c r="U82" s="6"/>
    </row>
    <row r="83" spans="1:21" x14ac:dyDescent="0.3">
      <c r="A83" s="56">
        <v>4</v>
      </c>
      <c r="B83" s="5">
        <v>9960</v>
      </c>
      <c r="C83" s="5">
        <v>2012</v>
      </c>
      <c r="D83" s="5" t="s">
        <v>179</v>
      </c>
      <c r="E83" s="5">
        <v>2</v>
      </c>
      <c r="F83" s="6" t="s">
        <v>161</v>
      </c>
      <c r="G83" s="6" t="s">
        <v>169</v>
      </c>
      <c r="H83" s="6" t="s">
        <v>194</v>
      </c>
      <c r="I83" s="6" t="s">
        <v>49</v>
      </c>
      <c r="J83" s="6"/>
      <c r="K83" s="13" t="s">
        <v>129</v>
      </c>
      <c r="L83" s="6">
        <v>1</v>
      </c>
      <c r="M83" s="6">
        <v>116</v>
      </c>
      <c r="N83" s="6">
        <v>0.9</v>
      </c>
      <c r="O83" s="12" t="s">
        <v>130</v>
      </c>
      <c r="P83" s="6" t="s">
        <v>199</v>
      </c>
      <c r="Q83" s="6">
        <v>117</v>
      </c>
      <c r="R83" s="6" t="s">
        <v>199</v>
      </c>
      <c r="S83" s="6"/>
      <c r="T83" s="6"/>
      <c r="U83" s="6"/>
    </row>
    <row r="84" spans="1:21" x14ac:dyDescent="0.3">
      <c r="A84" s="56">
        <v>4</v>
      </c>
      <c r="B84" s="5">
        <v>9960</v>
      </c>
      <c r="C84" s="5">
        <v>2012</v>
      </c>
      <c r="D84" s="5" t="s">
        <v>179</v>
      </c>
      <c r="E84" s="5">
        <v>2</v>
      </c>
      <c r="F84" s="6" t="s">
        <v>161</v>
      </c>
      <c r="G84" s="6" t="s">
        <v>167</v>
      </c>
      <c r="H84" s="6" t="s">
        <v>194</v>
      </c>
      <c r="I84" s="6" t="s">
        <v>49</v>
      </c>
      <c r="J84" s="6"/>
      <c r="K84" s="13" t="s">
        <v>129</v>
      </c>
      <c r="L84" s="6">
        <v>1</v>
      </c>
      <c r="M84" s="6">
        <v>116</v>
      </c>
      <c r="N84" s="6">
        <v>0.9</v>
      </c>
      <c r="O84" s="12" t="s">
        <v>130</v>
      </c>
      <c r="P84" s="6" t="s">
        <v>199</v>
      </c>
      <c r="Q84" s="6">
        <v>117</v>
      </c>
      <c r="R84" s="6" t="s">
        <v>199</v>
      </c>
      <c r="S84" s="6"/>
      <c r="T84" s="6"/>
      <c r="U84" s="6"/>
    </row>
    <row r="85" spans="1:21" x14ac:dyDescent="0.3">
      <c r="A85" s="56">
        <v>4</v>
      </c>
      <c r="B85" s="5">
        <v>9960</v>
      </c>
      <c r="C85" s="5">
        <v>2012</v>
      </c>
      <c r="D85" s="5" t="s">
        <v>179</v>
      </c>
      <c r="E85" s="5">
        <v>2</v>
      </c>
      <c r="F85" s="6" t="s">
        <v>161</v>
      </c>
      <c r="G85" s="6" t="s">
        <v>170</v>
      </c>
      <c r="H85" s="6" t="s">
        <v>194</v>
      </c>
      <c r="I85" s="6" t="s">
        <v>49</v>
      </c>
      <c r="J85" s="6"/>
      <c r="K85" s="13" t="s">
        <v>129</v>
      </c>
      <c r="L85" s="6">
        <v>1</v>
      </c>
      <c r="M85" s="6">
        <v>116</v>
      </c>
      <c r="N85" s="6">
        <v>0.9</v>
      </c>
      <c r="O85" s="12" t="s">
        <v>130</v>
      </c>
      <c r="P85" s="6">
        <v>2</v>
      </c>
      <c r="Q85" s="6">
        <v>117</v>
      </c>
      <c r="R85" s="6">
        <v>1.7</v>
      </c>
      <c r="S85" s="6"/>
      <c r="T85" s="6"/>
      <c r="U85" s="6"/>
    </row>
    <row r="86" spans="1:21" x14ac:dyDescent="0.3">
      <c r="A86" s="56">
        <v>4</v>
      </c>
      <c r="B86" s="5">
        <v>9960</v>
      </c>
      <c r="C86" s="5">
        <v>2012</v>
      </c>
      <c r="D86" s="5" t="s">
        <v>179</v>
      </c>
      <c r="E86" s="5">
        <v>2</v>
      </c>
      <c r="F86" s="6" t="s">
        <v>161</v>
      </c>
      <c r="G86" s="6" t="s">
        <v>166</v>
      </c>
      <c r="H86" s="6" t="s">
        <v>194</v>
      </c>
      <c r="I86" s="6" t="s">
        <v>49</v>
      </c>
      <c r="J86" s="6"/>
      <c r="K86" s="13" t="s">
        <v>129</v>
      </c>
      <c r="L86" s="6">
        <v>1</v>
      </c>
      <c r="M86" s="6">
        <v>116</v>
      </c>
      <c r="N86" s="6">
        <v>0.9</v>
      </c>
      <c r="O86" s="12" t="s">
        <v>130</v>
      </c>
      <c r="P86" s="6">
        <v>0</v>
      </c>
      <c r="Q86" s="6">
        <v>117</v>
      </c>
      <c r="R86" s="6" t="s">
        <v>199</v>
      </c>
      <c r="S86" s="6"/>
      <c r="T86" s="6"/>
      <c r="U86" s="6"/>
    </row>
    <row r="87" spans="1:21" x14ac:dyDescent="0.3">
      <c r="A87" s="56">
        <v>4</v>
      </c>
      <c r="B87" s="5">
        <v>9960</v>
      </c>
      <c r="C87" s="5">
        <v>2012</v>
      </c>
      <c r="D87" s="5" t="s">
        <v>179</v>
      </c>
      <c r="E87" s="5">
        <v>2</v>
      </c>
      <c r="F87" s="6" t="s">
        <v>161</v>
      </c>
      <c r="G87" s="6" t="s">
        <v>171</v>
      </c>
      <c r="H87" s="6" t="s">
        <v>194</v>
      </c>
      <c r="I87" s="6" t="s">
        <v>49</v>
      </c>
      <c r="J87" s="6"/>
      <c r="K87" s="13" t="s">
        <v>129</v>
      </c>
      <c r="L87" s="6">
        <v>0</v>
      </c>
      <c r="M87" s="6">
        <v>116</v>
      </c>
      <c r="N87" s="6" t="s">
        <v>199</v>
      </c>
      <c r="O87" s="12" t="s">
        <v>130</v>
      </c>
      <c r="P87" s="6">
        <v>1</v>
      </c>
      <c r="Q87" s="6">
        <v>117</v>
      </c>
      <c r="R87" s="6">
        <v>0.9</v>
      </c>
      <c r="S87" s="6"/>
      <c r="T87" s="6"/>
      <c r="U87" s="6"/>
    </row>
    <row r="88" spans="1:21" x14ac:dyDescent="0.3">
      <c r="A88" s="56">
        <v>4</v>
      </c>
      <c r="B88" s="5">
        <v>9960</v>
      </c>
      <c r="C88" s="5">
        <v>2012</v>
      </c>
      <c r="D88" s="5" t="s">
        <v>179</v>
      </c>
      <c r="E88" s="5">
        <v>2</v>
      </c>
      <c r="F88" s="6" t="s">
        <v>161</v>
      </c>
      <c r="G88" s="6" t="s">
        <v>172</v>
      </c>
      <c r="H88" s="6" t="s">
        <v>194</v>
      </c>
      <c r="I88" s="6" t="s">
        <v>49</v>
      </c>
      <c r="J88" s="6"/>
      <c r="K88" s="13" t="s">
        <v>129</v>
      </c>
      <c r="L88" s="6">
        <v>0</v>
      </c>
      <c r="M88" s="6">
        <v>116</v>
      </c>
      <c r="N88" s="6" t="s">
        <v>199</v>
      </c>
      <c r="O88" s="12" t="s">
        <v>130</v>
      </c>
      <c r="P88" s="6">
        <v>1</v>
      </c>
      <c r="Q88" s="6">
        <v>117</v>
      </c>
      <c r="R88" s="6">
        <v>0.9</v>
      </c>
      <c r="S88" s="6"/>
      <c r="T88" s="6"/>
      <c r="U88" s="6"/>
    </row>
    <row r="89" spans="1:21" x14ac:dyDescent="0.3">
      <c r="A89" s="56">
        <v>4</v>
      </c>
      <c r="B89" s="5">
        <v>9960</v>
      </c>
      <c r="C89" s="5">
        <v>2012</v>
      </c>
      <c r="D89" s="5" t="s">
        <v>179</v>
      </c>
      <c r="E89" s="5">
        <v>2</v>
      </c>
      <c r="F89" s="6" t="s">
        <v>161</v>
      </c>
      <c r="G89" s="6" t="s">
        <v>173</v>
      </c>
      <c r="H89" s="6" t="s">
        <v>194</v>
      </c>
      <c r="I89" s="6" t="s">
        <v>49</v>
      </c>
      <c r="J89" s="6"/>
      <c r="K89" s="13" t="s">
        <v>129</v>
      </c>
      <c r="L89" s="6">
        <v>0</v>
      </c>
      <c r="M89" s="6">
        <v>116</v>
      </c>
      <c r="N89" s="6" t="s">
        <v>199</v>
      </c>
      <c r="O89" s="12" t="s">
        <v>130</v>
      </c>
      <c r="P89" s="6">
        <v>1</v>
      </c>
      <c r="Q89" s="6">
        <v>117</v>
      </c>
      <c r="R89" s="6">
        <v>0.9</v>
      </c>
      <c r="S89" s="6"/>
      <c r="T89" s="6"/>
      <c r="U89" s="6"/>
    </row>
    <row r="90" spans="1:21" x14ac:dyDescent="0.3">
      <c r="A90" s="56">
        <v>4</v>
      </c>
      <c r="B90" s="5">
        <v>9960</v>
      </c>
      <c r="C90" s="5">
        <v>2012</v>
      </c>
      <c r="D90" s="5" t="s">
        <v>179</v>
      </c>
      <c r="E90" s="5">
        <v>2</v>
      </c>
      <c r="F90" s="6" t="s">
        <v>161</v>
      </c>
      <c r="G90" s="6" t="s">
        <v>174</v>
      </c>
      <c r="H90" s="6" t="s">
        <v>194</v>
      </c>
      <c r="I90" s="6" t="s">
        <v>49</v>
      </c>
      <c r="J90" s="6"/>
      <c r="K90" s="13" t="s">
        <v>129</v>
      </c>
      <c r="L90" s="6">
        <v>0</v>
      </c>
      <c r="M90" s="6">
        <v>116</v>
      </c>
      <c r="N90" s="6" t="s">
        <v>199</v>
      </c>
      <c r="O90" s="12" t="s">
        <v>130</v>
      </c>
      <c r="P90" s="6">
        <v>1</v>
      </c>
      <c r="Q90" s="6">
        <v>117</v>
      </c>
      <c r="R90" s="6">
        <v>0.9</v>
      </c>
      <c r="S90" s="6"/>
      <c r="T90" s="6"/>
      <c r="U90" s="6"/>
    </row>
    <row r="91" spans="1:21" x14ac:dyDescent="0.3">
      <c r="A91" s="56">
        <v>4</v>
      </c>
      <c r="B91" s="5">
        <v>9960</v>
      </c>
      <c r="C91" s="5">
        <v>2012</v>
      </c>
      <c r="D91" s="5" t="s">
        <v>179</v>
      </c>
      <c r="E91" s="5">
        <v>2</v>
      </c>
      <c r="F91" s="6" t="s">
        <v>161</v>
      </c>
      <c r="G91" s="6" t="s">
        <v>175</v>
      </c>
      <c r="H91" s="6" t="s">
        <v>194</v>
      </c>
      <c r="I91" s="6" t="s">
        <v>49</v>
      </c>
      <c r="J91" s="6"/>
      <c r="K91" s="13" t="s">
        <v>129</v>
      </c>
      <c r="L91" s="6">
        <v>0</v>
      </c>
      <c r="M91" s="6">
        <v>116</v>
      </c>
      <c r="N91" s="6" t="s">
        <v>199</v>
      </c>
      <c r="O91" s="12" t="s">
        <v>130</v>
      </c>
      <c r="P91" s="6">
        <v>1</v>
      </c>
      <c r="Q91" s="6">
        <v>117</v>
      </c>
      <c r="R91" s="6">
        <v>0.9</v>
      </c>
      <c r="S91" s="6"/>
      <c r="T91" s="6"/>
      <c r="U91" s="6"/>
    </row>
    <row r="92" spans="1:21" x14ac:dyDescent="0.3">
      <c r="A92" s="56">
        <v>4</v>
      </c>
      <c r="B92" s="5">
        <v>9960</v>
      </c>
      <c r="C92" s="5">
        <v>2012</v>
      </c>
      <c r="D92" s="5" t="s">
        <v>179</v>
      </c>
      <c r="E92" s="5">
        <v>2</v>
      </c>
      <c r="F92" s="6" t="s">
        <v>161</v>
      </c>
      <c r="G92" s="6" t="s">
        <v>176</v>
      </c>
      <c r="H92" s="6" t="s">
        <v>194</v>
      </c>
      <c r="I92" s="6" t="s">
        <v>49</v>
      </c>
      <c r="J92" s="6"/>
      <c r="K92" s="13" t="s">
        <v>129</v>
      </c>
      <c r="L92" s="6">
        <v>0</v>
      </c>
      <c r="M92" s="6">
        <v>116</v>
      </c>
      <c r="N92" s="6" t="s">
        <v>199</v>
      </c>
      <c r="O92" s="12" t="s">
        <v>130</v>
      </c>
      <c r="P92" s="6">
        <v>1</v>
      </c>
      <c r="Q92" s="6">
        <v>117</v>
      </c>
      <c r="R92" s="6">
        <v>0.9</v>
      </c>
      <c r="S92" s="6"/>
      <c r="T92" s="6"/>
      <c r="U92" s="6"/>
    </row>
    <row r="93" spans="1:21" x14ac:dyDescent="0.3">
      <c r="A93" s="56">
        <v>9</v>
      </c>
      <c r="B93" s="5">
        <v>11182</v>
      </c>
      <c r="C93" s="5">
        <v>2019</v>
      </c>
      <c r="D93" s="5" t="s">
        <v>221</v>
      </c>
      <c r="E93" s="5">
        <v>2</v>
      </c>
      <c r="F93" s="6" t="s">
        <v>55</v>
      </c>
      <c r="G93" s="6" t="s">
        <v>59</v>
      </c>
      <c r="H93" s="6" t="s">
        <v>40</v>
      </c>
      <c r="I93" s="6" t="s">
        <v>206</v>
      </c>
      <c r="J93" s="6"/>
      <c r="K93" s="6" t="s">
        <v>204</v>
      </c>
      <c r="L93" s="6"/>
      <c r="M93" s="6"/>
      <c r="N93" s="6">
        <v>98.9</v>
      </c>
      <c r="O93" s="13" t="s">
        <v>130</v>
      </c>
      <c r="P93" s="6"/>
      <c r="Q93" s="6"/>
      <c r="R93" s="6">
        <v>98.2</v>
      </c>
      <c r="S93" s="6"/>
      <c r="T93" s="6"/>
      <c r="U93" s="6"/>
    </row>
    <row r="94" spans="1:21" x14ac:dyDescent="0.3">
      <c r="A94" s="56">
        <v>9</v>
      </c>
      <c r="B94" s="5">
        <v>11182</v>
      </c>
      <c r="C94" s="5">
        <v>2019</v>
      </c>
      <c r="D94" s="5" t="s">
        <v>221</v>
      </c>
      <c r="E94" s="5">
        <v>2</v>
      </c>
      <c r="F94" s="6" t="s">
        <v>72</v>
      </c>
      <c r="G94" s="6" t="s">
        <v>222</v>
      </c>
      <c r="H94" s="6"/>
      <c r="I94" s="6" t="s">
        <v>49</v>
      </c>
      <c r="J94" s="6"/>
      <c r="K94" s="6" t="s">
        <v>204</v>
      </c>
      <c r="L94" s="6">
        <v>62</v>
      </c>
      <c r="M94" s="6">
        <v>386</v>
      </c>
      <c r="N94" s="6">
        <v>16.100000000000001</v>
      </c>
      <c r="O94" s="13" t="s">
        <v>130</v>
      </c>
      <c r="P94" s="6">
        <v>20</v>
      </c>
      <c r="Q94" s="6">
        <v>119</v>
      </c>
      <c r="R94" s="6">
        <v>16.8</v>
      </c>
      <c r="S94" s="6"/>
      <c r="T94" s="19" t="s">
        <v>243</v>
      </c>
      <c r="U94" s="6"/>
    </row>
    <row r="95" spans="1:21" x14ac:dyDescent="0.3">
      <c r="A95" s="56">
        <v>9</v>
      </c>
      <c r="B95" s="5">
        <v>11182</v>
      </c>
      <c r="C95" s="5">
        <v>2019</v>
      </c>
      <c r="D95" s="5" t="s">
        <v>221</v>
      </c>
      <c r="E95" s="5">
        <v>2</v>
      </c>
      <c r="F95" s="6" t="s">
        <v>161</v>
      </c>
      <c r="G95" s="6" t="s">
        <v>223</v>
      </c>
      <c r="H95" s="6" t="s">
        <v>194</v>
      </c>
      <c r="I95" s="6" t="s">
        <v>49</v>
      </c>
      <c r="J95" s="6"/>
      <c r="K95" s="6" t="s">
        <v>204</v>
      </c>
      <c r="L95" s="6">
        <v>24</v>
      </c>
      <c r="M95" s="6">
        <v>386</v>
      </c>
      <c r="N95" s="6">
        <v>6.2</v>
      </c>
      <c r="O95" s="13" t="s">
        <v>130</v>
      </c>
      <c r="P95" s="6" t="s">
        <v>241</v>
      </c>
      <c r="Q95" s="6">
        <v>119</v>
      </c>
      <c r="R95" s="6"/>
      <c r="S95" s="6"/>
      <c r="T95" s="6"/>
      <c r="U95" s="6"/>
    </row>
    <row r="96" spans="1:21" x14ac:dyDescent="0.3">
      <c r="A96" s="56">
        <v>9</v>
      </c>
      <c r="B96" s="5">
        <v>11182</v>
      </c>
      <c r="C96" s="5">
        <v>2019</v>
      </c>
      <c r="D96" s="5" t="s">
        <v>221</v>
      </c>
      <c r="E96" s="5">
        <v>2</v>
      </c>
      <c r="F96" s="6" t="s">
        <v>72</v>
      </c>
      <c r="G96" s="6" t="s">
        <v>224</v>
      </c>
      <c r="H96" s="6"/>
      <c r="I96" s="6" t="s">
        <v>49</v>
      </c>
      <c r="J96" s="6"/>
      <c r="K96" s="6" t="s">
        <v>204</v>
      </c>
      <c r="L96" s="6">
        <v>22</v>
      </c>
      <c r="M96" s="6">
        <v>386</v>
      </c>
      <c r="N96" s="6">
        <v>5.7</v>
      </c>
      <c r="O96" s="13" t="s">
        <v>130</v>
      </c>
      <c r="P96" s="6">
        <v>5</v>
      </c>
      <c r="Q96" s="6">
        <v>119</v>
      </c>
      <c r="R96" s="6">
        <v>4.2</v>
      </c>
      <c r="S96" s="6"/>
      <c r="T96" s="19" t="s">
        <v>244</v>
      </c>
      <c r="U96" s="6"/>
    </row>
    <row r="97" spans="1:21" x14ac:dyDescent="0.3">
      <c r="A97" s="56">
        <v>9</v>
      </c>
      <c r="B97" s="5">
        <v>11182</v>
      </c>
      <c r="C97" s="5">
        <v>2019</v>
      </c>
      <c r="D97" s="5" t="s">
        <v>221</v>
      </c>
      <c r="E97" s="5">
        <v>2</v>
      </c>
      <c r="F97" s="6" t="s">
        <v>161</v>
      </c>
      <c r="G97" s="6" t="s">
        <v>225</v>
      </c>
      <c r="H97" s="6" t="s">
        <v>194</v>
      </c>
      <c r="I97" s="6" t="s">
        <v>49</v>
      </c>
      <c r="J97" s="6"/>
      <c r="K97" s="6" t="s">
        <v>204</v>
      </c>
      <c r="L97" s="6">
        <v>21</v>
      </c>
      <c r="M97" s="6">
        <v>386</v>
      </c>
      <c r="N97" s="6">
        <v>5.4</v>
      </c>
      <c r="O97" s="13" t="s">
        <v>130</v>
      </c>
      <c r="P97" s="6">
        <v>6</v>
      </c>
      <c r="Q97" s="6">
        <v>119</v>
      </c>
      <c r="R97" s="6">
        <v>5</v>
      </c>
      <c r="S97" s="6"/>
      <c r="T97" s="19" t="s">
        <v>245</v>
      </c>
      <c r="U97" s="6"/>
    </row>
    <row r="98" spans="1:21" x14ac:dyDescent="0.3">
      <c r="A98" s="56">
        <v>9</v>
      </c>
      <c r="B98" s="5">
        <v>11182</v>
      </c>
      <c r="C98" s="5">
        <v>2019</v>
      </c>
      <c r="D98" s="5" t="s">
        <v>221</v>
      </c>
      <c r="E98" s="5">
        <v>2</v>
      </c>
      <c r="F98" s="6" t="s">
        <v>72</v>
      </c>
      <c r="G98" s="6" t="s">
        <v>226</v>
      </c>
      <c r="H98" s="6"/>
      <c r="I98" s="6" t="s">
        <v>49</v>
      </c>
      <c r="J98" s="6"/>
      <c r="K98" s="6" t="s">
        <v>204</v>
      </c>
      <c r="L98" s="6">
        <v>11</v>
      </c>
      <c r="M98" s="6">
        <v>386</v>
      </c>
      <c r="N98" s="6">
        <v>2.8</v>
      </c>
      <c r="O98" s="13" t="s">
        <v>130</v>
      </c>
      <c r="P98" s="6">
        <v>4</v>
      </c>
      <c r="Q98" s="6">
        <v>119</v>
      </c>
      <c r="R98" s="6">
        <v>3.4</v>
      </c>
      <c r="S98" s="6"/>
      <c r="T98" s="19" t="s">
        <v>246</v>
      </c>
      <c r="U98" s="6"/>
    </row>
    <row r="99" spans="1:21" x14ac:dyDescent="0.3">
      <c r="A99" s="56">
        <v>9</v>
      </c>
      <c r="B99" s="5">
        <v>11182</v>
      </c>
      <c r="C99" s="5">
        <v>2019</v>
      </c>
      <c r="D99" s="5" t="s">
        <v>221</v>
      </c>
      <c r="E99" s="5">
        <v>2</v>
      </c>
      <c r="F99" s="6" t="s">
        <v>72</v>
      </c>
      <c r="G99" s="6" t="s">
        <v>227</v>
      </c>
      <c r="H99" s="6"/>
      <c r="I99" s="6" t="s">
        <v>49</v>
      </c>
      <c r="J99" s="6"/>
      <c r="K99" s="6" t="s">
        <v>204</v>
      </c>
      <c r="L99" s="6">
        <v>10</v>
      </c>
      <c r="M99" s="6">
        <v>386</v>
      </c>
      <c r="N99" s="6">
        <v>2.6</v>
      </c>
      <c r="O99" s="13" t="s">
        <v>130</v>
      </c>
      <c r="P99" s="6">
        <v>5</v>
      </c>
      <c r="Q99" s="6">
        <v>119</v>
      </c>
      <c r="R99" s="6">
        <v>4.2</v>
      </c>
      <c r="S99" s="6"/>
      <c r="T99" s="19" t="s">
        <v>247</v>
      </c>
      <c r="U99" s="6"/>
    </row>
    <row r="100" spans="1:21" x14ac:dyDescent="0.3">
      <c r="A100" s="56">
        <v>9</v>
      </c>
      <c r="B100" s="5">
        <v>11182</v>
      </c>
      <c r="C100" s="5">
        <v>2019</v>
      </c>
      <c r="D100" s="5" t="s">
        <v>221</v>
      </c>
      <c r="E100" s="5">
        <v>2</v>
      </c>
      <c r="F100" s="6" t="s">
        <v>72</v>
      </c>
      <c r="G100" s="6" t="s">
        <v>228</v>
      </c>
      <c r="H100" s="6"/>
      <c r="I100" s="6" t="s">
        <v>49</v>
      </c>
      <c r="J100" s="6"/>
      <c r="K100" s="6" t="s">
        <v>204</v>
      </c>
      <c r="L100" s="6">
        <v>10</v>
      </c>
      <c r="M100" s="6">
        <v>386</v>
      </c>
      <c r="N100" s="6">
        <v>2.6</v>
      </c>
      <c r="O100" s="13" t="s">
        <v>130</v>
      </c>
      <c r="P100" s="6">
        <v>5</v>
      </c>
      <c r="Q100" s="6">
        <v>119</v>
      </c>
      <c r="R100" s="6">
        <v>4.2</v>
      </c>
      <c r="S100" s="6"/>
      <c r="T100" s="19" t="s">
        <v>247</v>
      </c>
      <c r="U100" s="6"/>
    </row>
    <row r="101" spans="1:21" x14ac:dyDescent="0.3">
      <c r="A101" s="56">
        <v>9</v>
      </c>
      <c r="B101" s="5">
        <v>11182</v>
      </c>
      <c r="C101" s="5">
        <v>2019</v>
      </c>
      <c r="D101" s="5" t="s">
        <v>221</v>
      </c>
      <c r="E101" s="5">
        <v>2</v>
      </c>
      <c r="F101" s="6" t="s">
        <v>72</v>
      </c>
      <c r="G101" s="6" t="s">
        <v>229</v>
      </c>
      <c r="H101" s="6"/>
      <c r="I101" s="6" t="s">
        <v>49</v>
      </c>
      <c r="J101" s="6"/>
      <c r="K101" s="6" t="s">
        <v>204</v>
      </c>
      <c r="L101" s="6">
        <v>9</v>
      </c>
      <c r="M101" s="6">
        <v>386</v>
      </c>
      <c r="N101" s="6">
        <v>2.2999999999999998</v>
      </c>
      <c r="O101" s="13" t="s">
        <v>130</v>
      </c>
      <c r="P101" s="6">
        <v>0</v>
      </c>
      <c r="Q101" s="6">
        <v>119</v>
      </c>
      <c r="R101" s="6">
        <v>0</v>
      </c>
      <c r="S101" s="6"/>
      <c r="T101" s="19" t="s">
        <v>249</v>
      </c>
      <c r="U101" s="6"/>
    </row>
    <row r="102" spans="1:21" x14ac:dyDescent="0.3">
      <c r="A102" s="56">
        <v>9</v>
      </c>
      <c r="B102" s="5">
        <v>11182</v>
      </c>
      <c r="C102" s="5">
        <v>2019</v>
      </c>
      <c r="D102" s="5" t="s">
        <v>221</v>
      </c>
      <c r="E102" s="5">
        <v>2</v>
      </c>
      <c r="F102" s="6" t="s">
        <v>72</v>
      </c>
      <c r="G102" s="6" t="s">
        <v>230</v>
      </c>
      <c r="H102" s="6" t="s">
        <v>194</v>
      </c>
      <c r="I102" s="6" t="s">
        <v>49</v>
      </c>
      <c r="J102" s="6"/>
      <c r="K102" s="6" t="s">
        <v>204</v>
      </c>
      <c r="L102" s="6">
        <v>9</v>
      </c>
      <c r="M102" s="6">
        <v>386</v>
      </c>
      <c r="N102" s="6">
        <v>2.2999999999999998</v>
      </c>
      <c r="O102" s="13" t="s">
        <v>130</v>
      </c>
      <c r="P102" s="6">
        <v>2</v>
      </c>
      <c r="Q102" s="6">
        <v>119</v>
      </c>
      <c r="R102" s="6">
        <v>1.7</v>
      </c>
      <c r="S102" s="6"/>
      <c r="T102" s="19" t="s">
        <v>248</v>
      </c>
      <c r="U102" s="6"/>
    </row>
    <row r="103" spans="1:21" x14ac:dyDescent="0.3">
      <c r="A103" s="56">
        <v>9</v>
      </c>
      <c r="B103" s="5">
        <v>11182</v>
      </c>
      <c r="C103" s="5">
        <v>2019</v>
      </c>
      <c r="D103" s="5" t="s">
        <v>221</v>
      </c>
      <c r="E103" s="5">
        <v>2</v>
      </c>
      <c r="F103" s="6" t="s">
        <v>72</v>
      </c>
      <c r="G103" s="6" t="s">
        <v>231</v>
      </c>
      <c r="H103" s="6"/>
      <c r="I103" s="6" t="s">
        <v>49</v>
      </c>
      <c r="J103" s="6"/>
      <c r="K103" s="6" t="s">
        <v>204</v>
      </c>
      <c r="L103" s="6">
        <v>9</v>
      </c>
      <c r="M103" s="6">
        <v>386</v>
      </c>
      <c r="N103" s="6">
        <v>2.2999999999999998</v>
      </c>
      <c r="O103" s="13" t="s">
        <v>130</v>
      </c>
      <c r="P103" s="6">
        <v>2</v>
      </c>
      <c r="Q103" s="6">
        <v>119</v>
      </c>
      <c r="R103" s="6">
        <v>1.7</v>
      </c>
      <c r="S103" s="6"/>
      <c r="T103" s="19" t="s">
        <v>248</v>
      </c>
      <c r="U103" s="6"/>
    </row>
    <row r="104" spans="1:21" x14ac:dyDescent="0.3">
      <c r="A104" s="56">
        <v>9</v>
      </c>
      <c r="B104" s="5">
        <v>11182</v>
      </c>
      <c r="C104" s="5">
        <v>2019</v>
      </c>
      <c r="D104" s="5" t="s">
        <v>221</v>
      </c>
      <c r="E104" s="5">
        <v>2</v>
      </c>
      <c r="F104" s="6" t="s">
        <v>72</v>
      </c>
      <c r="G104" s="6" t="s">
        <v>232</v>
      </c>
      <c r="H104" s="6"/>
      <c r="I104" s="6" t="s">
        <v>49</v>
      </c>
      <c r="J104" s="6"/>
      <c r="K104" s="6" t="s">
        <v>204</v>
      </c>
      <c r="L104" s="6">
        <v>9</v>
      </c>
      <c r="M104" s="6">
        <v>386</v>
      </c>
      <c r="N104" s="6">
        <v>2.2999999999999998</v>
      </c>
      <c r="O104" s="13" t="s">
        <v>130</v>
      </c>
      <c r="P104" s="6">
        <v>3</v>
      </c>
      <c r="Q104" s="6">
        <v>119</v>
      </c>
      <c r="R104" s="6">
        <v>2.5</v>
      </c>
      <c r="S104" s="6"/>
      <c r="T104" s="19" t="s">
        <v>250</v>
      </c>
      <c r="U104" s="6"/>
    </row>
    <row r="105" spans="1:21" x14ac:dyDescent="0.3">
      <c r="A105" s="56">
        <v>9</v>
      </c>
      <c r="B105" s="5">
        <v>11182</v>
      </c>
      <c r="C105" s="5">
        <v>2019</v>
      </c>
      <c r="D105" s="5" t="s">
        <v>221</v>
      </c>
      <c r="E105" s="5">
        <v>2</v>
      </c>
      <c r="F105" s="6" t="s">
        <v>72</v>
      </c>
      <c r="G105" s="6" t="s">
        <v>233</v>
      </c>
      <c r="H105" s="6" t="s">
        <v>514</v>
      </c>
      <c r="I105" s="6" t="s">
        <v>49</v>
      </c>
      <c r="J105" s="6"/>
      <c r="K105" s="6" t="s">
        <v>204</v>
      </c>
      <c r="L105" s="6">
        <v>8</v>
      </c>
      <c r="M105" s="6">
        <v>386</v>
      </c>
      <c r="N105" s="6">
        <v>2.1</v>
      </c>
      <c r="O105" s="13" t="s">
        <v>130</v>
      </c>
      <c r="P105" s="6">
        <v>1</v>
      </c>
      <c r="Q105" s="6">
        <v>119</v>
      </c>
      <c r="R105" s="6">
        <v>0.8</v>
      </c>
      <c r="S105" s="6"/>
      <c r="T105" s="19" t="s">
        <v>251</v>
      </c>
      <c r="U105" s="6"/>
    </row>
    <row r="106" spans="1:21" x14ac:dyDescent="0.3">
      <c r="A106" s="56">
        <v>9</v>
      </c>
      <c r="B106" s="5">
        <v>11182</v>
      </c>
      <c r="C106" s="5">
        <v>2019</v>
      </c>
      <c r="D106" s="5" t="s">
        <v>221</v>
      </c>
      <c r="E106" s="5">
        <v>2</v>
      </c>
      <c r="F106" s="6" t="s">
        <v>72</v>
      </c>
      <c r="G106" s="6" t="s">
        <v>234</v>
      </c>
      <c r="H106" s="6"/>
      <c r="I106" s="6" t="s">
        <v>49</v>
      </c>
      <c r="J106" s="6"/>
      <c r="K106" s="6" t="s">
        <v>204</v>
      </c>
      <c r="L106" s="6">
        <v>8</v>
      </c>
      <c r="M106" s="6">
        <v>386</v>
      </c>
      <c r="N106" s="6">
        <v>2.1</v>
      </c>
      <c r="O106" s="13" t="s">
        <v>130</v>
      </c>
      <c r="P106" s="6">
        <v>1</v>
      </c>
      <c r="Q106" s="6">
        <v>119</v>
      </c>
      <c r="R106" s="6">
        <v>0.8</v>
      </c>
      <c r="S106" s="6"/>
      <c r="T106" s="19" t="s">
        <v>251</v>
      </c>
      <c r="U106" s="6"/>
    </row>
    <row r="107" spans="1:21" x14ac:dyDescent="0.3">
      <c r="A107" s="56">
        <v>9</v>
      </c>
      <c r="B107" s="5">
        <v>11182</v>
      </c>
      <c r="C107" s="5">
        <v>2019</v>
      </c>
      <c r="D107" s="5" t="s">
        <v>221</v>
      </c>
      <c r="E107" s="5">
        <v>2</v>
      </c>
      <c r="F107" s="6" t="s">
        <v>72</v>
      </c>
      <c r="G107" s="6" t="s">
        <v>235</v>
      </c>
      <c r="H107" s="6"/>
      <c r="I107" s="6" t="s">
        <v>49</v>
      </c>
      <c r="J107" s="6"/>
      <c r="K107" s="6" t="s">
        <v>204</v>
      </c>
      <c r="L107" s="6">
        <v>8</v>
      </c>
      <c r="M107" s="6">
        <v>386</v>
      </c>
      <c r="N107" s="6">
        <v>2.1</v>
      </c>
      <c r="O107" s="13" t="s">
        <v>130</v>
      </c>
      <c r="P107" s="6">
        <v>3</v>
      </c>
      <c r="Q107" s="6">
        <v>119</v>
      </c>
      <c r="R107" s="6">
        <v>2.5</v>
      </c>
      <c r="S107" s="6"/>
      <c r="T107" s="19" t="s">
        <v>252</v>
      </c>
      <c r="U107" s="6"/>
    </row>
    <row r="108" spans="1:21" x14ac:dyDescent="0.3">
      <c r="A108" s="56">
        <v>9</v>
      </c>
      <c r="B108" s="5">
        <v>11182</v>
      </c>
      <c r="C108" s="5">
        <v>2019</v>
      </c>
      <c r="D108" s="5" t="s">
        <v>221</v>
      </c>
      <c r="E108" s="5">
        <v>2</v>
      </c>
      <c r="F108" s="6" t="s">
        <v>72</v>
      </c>
      <c r="G108" s="6" t="s">
        <v>236</v>
      </c>
      <c r="H108" s="6"/>
      <c r="I108" s="6" t="s">
        <v>49</v>
      </c>
      <c r="J108" s="6"/>
      <c r="K108" s="6" t="s">
        <v>204</v>
      </c>
      <c r="L108" s="6">
        <v>8</v>
      </c>
      <c r="M108" s="6">
        <v>386</v>
      </c>
      <c r="N108" s="6">
        <v>2.1</v>
      </c>
      <c r="O108" s="13" t="s">
        <v>130</v>
      </c>
      <c r="P108" s="6">
        <v>4</v>
      </c>
      <c r="Q108" s="6">
        <v>119</v>
      </c>
      <c r="R108" s="6">
        <v>3.4</v>
      </c>
      <c r="S108" s="6"/>
      <c r="T108" s="19" t="s">
        <v>253</v>
      </c>
      <c r="U108" s="6"/>
    </row>
    <row r="109" spans="1:21" x14ac:dyDescent="0.3">
      <c r="A109" s="56">
        <v>9</v>
      </c>
      <c r="B109" s="5">
        <v>11182</v>
      </c>
      <c r="C109" s="5">
        <v>2019</v>
      </c>
      <c r="D109" s="5" t="s">
        <v>221</v>
      </c>
      <c r="E109" s="5">
        <v>2</v>
      </c>
      <c r="F109" s="6" t="s">
        <v>72</v>
      </c>
      <c r="G109" s="6" t="s">
        <v>237</v>
      </c>
      <c r="H109" s="6"/>
      <c r="I109" s="6" t="s">
        <v>49</v>
      </c>
      <c r="J109" s="6"/>
      <c r="K109" s="6" t="s">
        <v>204</v>
      </c>
      <c r="L109" s="6">
        <v>4</v>
      </c>
      <c r="M109" s="6">
        <v>386</v>
      </c>
      <c r="N109" s="6">
        <v>1</v>
      </c>
      <c r="O109" s="13" t="s">
        <v>130</v>
      </c>
      <c r="P109" s="6">
        <v>3</v>
      </c>
      <c r="Q109" s="6">
        <v>119</v>
      </c>
      <c r="R109" s="6">
        <v>2.5</v>
      </c>
      <c r="S109" s="6"/>
      <c r="T109" s="19" t="s">
        <v>254</v>
      </c>
      <c r="U109" s="6"/>
    </row>
    <row r="110" spans="1:21" x14ac:dyDescent="0.3">
      <c r="A110" s="56">
        <v>9</v>
      </c>
      <c r="B110" s="5">
        <v>11182</v>
      </c>
      <c r="C110" s="5">
        <v>2019</v>
      </c>
      <c r="D110" s="5" t="s">
        <v>221</v>
      </c>
      <c r="E110" s="5">
        <v>2</v>
      </c>
      <c r="F110" s="6" t="s">
        <v>72</v>
      </c>
      <c r="G110" s="6" t="s">
        <v>238</v>
      </c>
      <c r="H110" s="6"/>
      <c r="I110" s="6" t="s">
        <v>49</v>
      </c>
      <c r="J110" s="6"/>
      <c r="K110" s="6" t="s">
        <v>204</v>
      </c>
      <c r="L110" s="6">
        <v>3</v>
      </c>
      <c r="M110" s="6">
        <v>386</v>
      </c>
      <c r="N110" s="6">
        <v>0.8</v>
      </c>
      <c r="O110" s="13" t="s">
        <v>130</v>
      </c>
      <c r="P110" s="6">
        <v>7</v>
      </c>
      <c r="Q110" s="6">
        <v>119</v>
      </c>
      <c r="R110" s="6">
        <v>5.9</v>
      </c>
      <c r="S110" s="6"/>
      <c r="T110" s="19" t="s">
        <v>255</v>
      </c>
      <c r="U110" s="6"/>
    </row>
    <row r="111" spans="1:21" x14ac:dyDescent="0.3">
      <c r="A111" s="56">
        <v>9</v>
      </c>
      <c r="B111" s="5">
        <v>11182</v>
      </c>
      <c r="C111" s="5">
        <v>2019</v>
      </c>
      <c r="D111" s="5" t="s">
        <v>221</v>
      </c>
      <c r="E111" s="5">
        <v>2</v>
      </c>
      <c r="F111" s="6" t="s">
        <v>72</v>
      </c>
      <c r="G111" s="6" t="s">
        <v>239</v>
      </c>
      <c r="H111" s="6"/>
      <c r="I111" s="6" t="s">
        <v>49</v>
      </c>
      <c r="J111" s="6"/>
      <c r="K111" s="6" t="s">
        <v>204</v>
      </c>
      <c r="L111" s="6">
        <v>2</v>
      </c>
      <c r="M111" s="6">
        <v>386</v>
      </c>
      <c r="N111" s="6">
        <v>0.5</v>
      </c>
      <c r="O111" s="13" t="s">
        <v>130</v>
      </c>
      <c r="P111" s="6">
        <v>3</v>
      </c>
      <c r="Q111" s="6">
        <v>119</v>
      </c>
      <c r="R111" s="6">
        <v>2.5</v>
      </c>
      <c r="S111" s="6"/>
      <c r="T111" s="19" t="s">
        <v>256</v>
      </c>
      <c r="U111" s="6"/>
    </row>
    <row r="112" spans="1:21" x14ac:dyDescent="0.3">
      <c r="A112" s="56">
        <v>9</v>
      </c>
      <c r="B112" s="5">
        <v>11182</v>
      </c>
      <c r="C112" s="5">
        <v>2019</v>
      </c>
      <c r="D112" s="5" t="s">
        <v>221</v>
      </c>
      <c r="E112" s="5">
        <v>2</v>
      </c>
      <c r="F112" s="6" t="s">
        <v>72</v>
      </c>
      <c r="G112" s="6" t="s">
        <v>240</v>
      </c>
      <c r="H112" s="6" t="s">
        <v>514</v>
      </c>
      <c r="I112" s="6" t="s">
        <v>49</v>
      </c>
      <c r="J112" s="6"/>
      <c r="K112" s="6" t="s">
        <v>204</v>
      </c>
      <c r="L112" s="6">
        <v>1</v>
      </c>
      <c r="M112" s="6">
        <v>386</v>
      </c>
      <c r="N112" s="6">
        <v>0.3</v>
      </c>
      <c r="O112" s="13" t="s">
        <v>130</v>
      </c>
      <c r="P112" s="6">
        <v>3</v>
      </c>
      <c r="Q112" s="6">
        <v>119</v>
      </c>
      <c r="R112" s="6">
        <v>2.5</v>
      </c>
      <c r="S112" s="6"/>
      <c r="T112" s="19" t="s">
        <v>257</v>
      </c>
      <c r="U112" s="6"/>
    </row>
    <row r="113" spans="1:21" x14ac:dyDescent="0.3">
      <c r="A113" s="56">
        <v>9</v>
      </c>
      <c r="B113" s="5">
        <v>11182</v>
      </c>
      <c r="C113" s="5">
        <v>2019</v>
      </c>
      <c r="D113" s="5" t="s">
        <v>221</v>
      </c>
      <c r="E113" s="5">
        <v>2</v>
      </c>
      <c r="F113" s="6" t="s">
        <v>72</v>
      </c>
      <c r="G113" s="6" t="s">
        <v>259</v>
      </c>
      <c r="H113" s="6" t="s">
        <v>258</v>
      </c>
      <c r="I113" s="6" t="s">
        <v>206</v>
      </c>
      <c r="J113" s="6"/>
      <c r="K113" s="6" t="s">
        <v>204</v>
      </c>
      <c r="L113" s="6"/>
      <c r="M113" s="6"/>
      <c r="N113" s="6"/>
      <c r="O113" s="13" t="s">
        <v>130</v>
      </c>
      <c r="P113" s="6"/>
      <c r="Q113" s="6"/>
      <c r="R113" s="6"/>
      <c r="S113" s="6"/>
      <c r="T113" s="19"/>
      <c r="U113" s="6" t="s">
        <v>260</v>
      </c>
    </row>
    <row r="114" spans="1:21" x14ac:dyDescent="0.3">
      <c r="A114" s="56">
        <v>9</v>
      </c>
      <c r="B114" s="5">
        <v>11182</v>
      </c>
      <c r="C114" s="5">
        <v>2019</v>
      </c>
      <c r="D114" s="5" t="s">
        <v>221</v>
      </c>
      <c r="E114" s="5">
        <v>2</v>
      </c>
      <c r="F114" s="6" t="s">
        <v>72</v>
      </c>
      <c r="G114" s="6" t="s">
        <v>261</v>
      </c>
      <c r="H114" s="6" t="s">
        <v>208</v>
      </c>
      <c r="I114" s="6" t="s">
        <v>206</v>
      </c>
      <c r="J114" s="6"/>
      <c r="K114" s="6" t="s">
        <v>204</v>
      </c>
      <c r="L114" s="6"/>
      <c r="M114" s="6"/>
      <c r="N114" s="6">
        <v>10.4</v>
      </c>
      <c r="O114" s="13" t="s">
        <v>130</v>
      </c>
      <c r="P114" s="6"/>
      <c r="Q114" s="6"/>
      <c r="R114" s="6">
        <v>9.5</v>
      </c>
      <c r="S114" s="6"/>
      <c r="T114" s="6"/>
      <c r="U114" s="6"/>
    </row>
    <row r="115" spans="1:21" x14ac:dyDescent="0.3">
      <c r="A115" s="56">
        <v>9</v>
      </c>
      <c r="B115" s="5">
        <v>11182</v>
      </c>
      <c r="C115" s="5">
        <v>2019</v>
      </c>
      <c r="D115" s="5" t="s">
        <v>221</v>
      </c>
      <c r="E115" s="5">
        <v>2</v>
      </c>
      <c r="F115" s="6" t="s">
        <v>72</v>
      </c>
      <c r="G115" s="6" t="s">
        <v>262</v>
      </c>
      <c r="H115" s="6" t="s">
        <v>36</v>
      </c>
      <c r="I115" s="6" t="s">
        <v>206</v>
      </c>
      <c r="J115" s="6"/>
      <c r="K115" s="6" t="s">
        <v>204</v>
      </c>
      <c r="L115" s="6"/>
      <c r="M115" s="6"/>
      <c r="N115" s="6">
        <v>12.5</v>
      </c>
      <c r="O115" s="13" t="s">
        <v>130</v>
      </c>
      <c r="P115" s="6"/>
      <c r="Q115" s="6"/>
      <c r="R115" s="6">
        <v>11.6</v>
      </c>
      <c r="S115" s="6"/>
      <c r="T115" s="6"/>
      <c r="U115" s="13" t="s">
        <v>263</v>
      </c>
    </row>
    <row r="116" spans="1:21" x14ac:dyDescent="0.3">
      <c r="A116" s="56">
        <v>11</v>
      </c>
      <c r="B116" s="5">
        <v>11515</v>
      </c>
      <c r="C116" s="5">
        <v>2021</v>
      </c>
      <c r="D116" s="5" t="s">
        <v>264</v>
      </c>
      <c r="E116" s="5">
        <v>2</v>
      </c>
      <c r="F116" s="20" t="s">
        <v>332</v>
      </c>
      <c r="G116" s="6"/>
      <c r="H116" s="6"/>
      <c r="I116" s="6"/>
      <c r="J116" s="6"/>
      <c r="K116" s="6" t="s">
        <v>204</v>
      </c>
      <c r="L116" s="6"/>
      <c r="M116" s="6"/>
      <c r="N116" s="6"/>
      <c r="O116" s="13" t="s">
        <v>130</v>
      </c>
      <c r="P116" s="6"/>
      <c r="Q116" s="6"/>
      <c r="R116" s="6"/>
      <c r="S116" s="6"/>
      <c r="T116" s="6"/>
      <c r="U116" s="6" t="s">
        <v>272</v>
      </c>
    </row>
    <row r="117" spans="1:21" x14ac:dyDescent="0.3">
      <c r="A117" s="56">
        <v>10</v>
      </c>
      <c r="B117" s="5">
        <v>10304</v>
      </c>
      <c r="C117" s="5">
        <v>2021</v>
      </c>
      <c r="D117" s="5" t="s">
        <v>273</v>
      </c>
      <c r="E117" s="5">
        <v>2</v>
      </c>
      <c r="F117" s="6" t="s">
        <v>333</v>
      </c>
      <c r="G117" s="6"/>
      <c r="H117" s="6" t="s">
        <v>500</v>
      </c>
      <c r="I117" s="6"/>
      <c r="J117" s="6"/>
      <c r="K117" s="13" t="s">
        <v>129</v>
      </c>
      <c r="L117" s="6"/>
      <c r="M117" s="6">
        <v>44</v>
      </c>
      <c r="N117" s="6"/>
      <c r="O117" s="13" t="s">
        <v>130</v>
      </c>
      <c r="P117" s="6"/>
      <c r="Q117" s="6">
        <v>36</v>
      </c>
      <c r="R117" s="6"/>
      <c r="S117" s="6"/>
      <c r="T117" s="6"/>
      <c r="U117" s="6" t="s">
        <v>309</v>
      </c>
    </row>
    <row r="118" spans="1:21" x14ac:dyDescent="0.3">
      <c r="A118" s="56">
        <v>10</v>
      </c>
      <c r="B118" s="5">
        <v>10304</v>
      </c>
      <c r="C118" s="5">
        <v>2021</v>
      </c>
      <c r="D118" s="5" t="s">
        <v>273</v>
      </c>
      <c r="E118" s="5">
        <v>2</v>
      </c>
      <c r="F118" s="6" t="s">
        <v>311</v>
      </c>
      <c r="G118" s="6" t="s">
        <v>310</v>
      </c>
      <c r="H118" s="6" t="s">
        <v>500</v>
      </c>
      <c r="I118" s="6" t="s">
        <v>49</v>
      </c>
      <c r="J118" s="108" t="s">
        <v>313</v>
      </c>
      <c r="K118" s="13" t="s">
        <v>129</v>
      </c>
      <c r="L118" s="6">
        <v>5</v>
      </c>
      <c r="M118" s="6">
        <v>44</v>
      </c>
      <c r="N118" s="21">
        <f>L118/M118*100</f>
        <v>11.363636363636363</v>
      </c>
      <c r="O118" s="13" t="s">
        <v>130</v>
      </c>
      <c r="P118" s="6"/>
      <c r="Q118" s="6">
        <v>36</v>
      </c>
      <c r="R118" s="6"/>
      <c r="S118" s="6"/>
      <c r="T118" s="6"/>
      <c r="U118" s="6"/>
    </row>
    <row r="119" spans="1:21" x14ac:dyDescent="0.3">
      <c r="A119" s="56">
        <v>10</v>
      </c>
      <c r="B119" s="5">
        <v>10304</v>
      </c>
      <c r="C119" s="5">
        <v>2021</v>
      </c>
      <c r="D119" s="5" t="s">
        <v>273</v>
      </c>
      <c r="E119" s="5">
        <v>2</v>
      </c>
      <c r="F119" s="6" t="s">
        <v>311</v>
      </c>
      <c r="G119" s="6" t="s">
        <v>312</v>
      </c>
      <c r="H119" s="6" t="s">
        <v>500</v>
      </c>
      <c r="I119" s="6" t="s">
        <v>49</v>
      </c>
      <c r="J119" s="108"/>
      <c r="K119" s="13" t="s">
        <v>129</v>
      </c>
      <c r="L119" s="6">
        <v>1</v>
      </c>
      <c r="M119" s="6">
        <v>44</v>
      </c>
      <c r="N119" s="21">
        <f>L119/M119*100</f>
        <v>2.2727272727272729</v>
      </c>
      <c r="O119" s="13" t="s">
        <v>130</v>
      </c>
      <c r="P119" s="6"/>
      <c r="Q119" s="6">
        <v>36</v>
      </c>
      <c r="R119" s="6"/>
      <c r="S119" s="6"/>
      <c r="T119" s="6"/>
      <c r="U119" s="6"/>
    </row>
    <row r="120" spans="1:21" x14ac:dyDescent="0.3">
      <c r="A120" s="56">
        <v>10</v>
      </c>
      <c r="B120" s="5">
        <v>10304</v>
      </c>
      <c r="C120" s="5">
        <v>2021</v>
      </c>
      <c r="D120" s="5" t="s">
        <v>273</v>
      </c>
      <c r="E120" s="5">
        <v>2</v>
      </c>
      <c r="F120" s="6" t="s">
        <v>161</v>
      </c>
      <c r="G120" s="6" t="s">
        <v>503</v>
      </c>
      <c r="H120" s="6" t="s">
        <v>500</v>
      </c>
      <c r="I120" s="6" t="s">
        <v>49</v>
      </c>
      <c r="J120" s="16" t="s">
        <v>504</v>
      </c>
      <c r="K120" s="13" t="s">
        <v>129</v>
      </c>
      <c r="L120" s="6">
        <v>5</v>
      </c>
      <c r="M120" s="6">
        <v>44</v>
      </c>
      <c r="N120" s="6"/>
      <c r="O120" s="13" t="s">
        <v>130</v>
      </c>
      <c r="P120" s="6"/>
      <c r="Q120" s="6">
        <v>36</v>
      </c>
      <c r="R120" s="6"/>
      <c r="S120" s="6"/>
      <c r="T120" s="6"/>
      <c r="U120" s="6"/>
    </row>
    <row r="121" spans="1:21" x14ac:dyDescent="0.3">
      <c r="A121" s="56">
        <v>10</v>
      </c>
      <c r="B121" s="5">
        <v>10304</v>
      </c>
      <c r="C121" s="5">
        <v>2021</v>
      </c>
      <c r="D121" s="5" t="s">
        <v>273</v>
      </c>
      <c r="E121" s="5">
        <v>2</v>
      </c>
      <c r="F121" s="6" t="s">
        <v>161</v>
      </c>
      <c r="G121" s="6" t="s">
        <v>502</v>
      </c>
      <c r="H121" s="6" t="s">
        <v>500</v>
      </c>
      <c r="I121" s="6" t="s">
        <v>49</v>
      </c>
      <c r="J121" s="22"/>
      <c r="K121" s="13" t="s">
        <v>129</v>
      </c>
      <c r="L121" s="6" t="s">
        <v>501</v>
      </c>
      <c r="M121" s="6">
        <v>44</v>
      </c>
      <c r="N121" s="6"/>
      <c r="O121" s="13" t="s">
        <v>130</v>
      </c>
      <c r="P121" s="6" t="s">
        <v>501</v>
      </c>
      <c r="Q121" s="6">
        <v>36</v>
      </c>
      <c r="R121" s="6"/>
      <c r="S121" s="6"/>
      <c r="T121" s="6"/>
      <c r="U121" s="6"/>
    </row>
    <row r="122" spans="1:21" x14ac:dyDescent="0.3">
      <c r="A122" s="56">
        <v>10</v>
      </c>
      <c r="B122" s="5">
        <v>10304</v>
      </c>
      <c r="C122" s="5">
        <v>2021</v>
      </c>
      <c r="D122" s="5" t="s">
        <v>273</v>
      </c>
      <c r="E122" s="5">
        <v>2</v>
      </c>
      <c r="F122" s="6" t="s">
        <v>311</v>
      </c>
      <c r="G122" s="6" t="s">
        <v>314</v>
      </c>
      <c r="H122" s="6" t="s">
        <v>500</v>
      </c>
      <c r="I122" s="6" t="s">
        <v>49</v>
      </c>
      <c r="J122" s="6" t="s">
        <v>315</v>
      </c>
      <c r="K122" s="13" t="s">
        <v>129</v>
      </c>
      <c r="L122" s="6"/>
      <c r="M122" s="6">
        <v>44</v>
      </c>
      <c r="N122" s="6"/>
      <c r="O122" s="13" t="s">
        <v>130</v>
      </c>
      <c r="P122" s="6">
        <v>1</v>
      </c>
      <c r="Q122" s="6">
        <v>36</v>
      </c>
      <c r="R122" s="21">
        <f>P122/Q122*100</f>
        <v>2.7777777777777777</v>
      </c>
      <c r="S122" s="6"/>
      <c r="T122" s="6"/>
      <c r="U122" s="6"/>
    </row>
    <row r="123" spans="1:21" x14ac:dyDescent="0.3">
      <c r="A123" s="56">
        <v>10</v>
      </c>
      <c r="B123" s="5">
        <v>10304</v>
      </c>
      <c r="C123" s="5">
        <v>2021</v>
      </c>
      <c r="D123" s="5" t="s">
        <v>273</v>
      </c>
      <c r="E123" s="5">
        <v>2</v>
      </c>
      <c r="F123" s="6" t="s">
        <v>334</v>
      </c>
      <c r="G123" s="6" t="s">
        <v>316</v>
      </c>
      <c r="H123" s="6" t="s">
        <v>500</v>
      </c>
      <c r="I123" s="6" t="s">
        <v>49</v>
      </c>
      <c r="J123" s="6" t="s">
        <v>317</v>
      </c>
      <c r="K123" s="13" t="s">
        <v>129</v>
      </c>
      <c r="L123" s="6"/>
      <c r="M123" s="6">
        <v>44</v>
      </c>
      <c r="N123" s="6"/>
      <c r="O123" s="13" t="s">
        <v>130</v>
      </c>
      <c r="P123" s="6">
        <v>1</v>
      </c>
      <c r="Q123" s="6">
        <v>36</v>
      </c>
      <c r="R123" s="6"/>
      <c r="S123" s="6"/>
      <c r="T123" s="6"/>
      <c r="U123" s="6"/>
    </row>
    <row r="124" spans="1:21" x14ac:dyDescent="0.3">
      <c r="A124" s="56">
        <v>1</v>
      </c>
      <c r="B124" s="5">
        <v>10459</v>
      </c>
      <c r="C124" s="5">
        <v>2010</v>
      </c>
      <c r="D124" s="16" t="s">
        <v>318</v>
      </c>
      <c r="E124" s="5">
        <v>2</v>
      </c>
      <c r="F124" s="6" t="s">
        <v>161</v>
      </c>
      <c r="G124" s="6" t="s">
        <v>321</v>
      </c>
      <c r="H124" s="6" t="s">
        <v>509</v>
      </c>
      <c r="I124" s="6" t="s">
        <v>217</v>
      </c>
      <c r="J124" s="6"/>
      <c r="K124" s="6" t="s">
        <v>319</v>
      </c>
      <c r="L124" s="6"/>
      <c r="M124" s="6">
        <v>17</v>
      </c>
      <c r="N124" s="6">
        <v>18</v>
      </c>
      <c r="O124" s="13" t="s">
        <v>130</v>
      </c>
      <c r="P124" s="6"/>
      <c r="Q124" s="6">
        <v>16</v>
      </c>
      <c r="R124" s="6"/>
      <c r="S124" s="6"/>
      <c r="T124" s="6"/>
      <c r="U124" s="6" t="s">
        <v>322</v>
      </c>
    </row>
    <row r="125" spans="1:21" x14ac:dyDescent="0.3">
      <c r="A125" s="56">
        <v>1</v>
      </c>
      <c r="B125" s="5">
        <v>10459</v>
      </c>
      <c r="C125" s="5">
        <v>2010</v>
      </c>
      <c r="D125" s="16" t="s">
        <v>318</v>
      </c>
      <c r="E125" s="5">
        <v>2</v>
      </c>
      <c r="F125" s="6" t="s">
        <v>161</v>
      </c>
      <c r="G125" s="6" t="s">
        <v>323</v>
      </c>
      <c r="H125" s="6" t="s">
        <v>509</v>
      </c>
      <c r="I125" s="6"/>
      <c r="J125" s="6" t="s">
        <v>324</v>
      </c>
      <c r="K125" s="6" t="s">
        <v>319</v>
      </c>
      <c r="L125" s="6"/>
      <c r="M125" s="6">
        <v>17</v>
      </c>
      <c r="N125" s="6"/>
      <c r="O125" s="13" t="s">
        <v>130</v>
      </c>
      <c r="P125" s="6">
        <v>1</v>
      </c>
      <c r="Q125" s="6">
        <v>16</v>
      </c>
      <c r="R125" s="6"/>
      <c r="S125" s="6"/>
      <c r="T125" s="6"/>
      <c r="U125" s="6"/>
    </row>
    <row r="126" spans="1:21" x14ac:dyDescent="0.3">
      <c r="A126" s="56">
        <v>2</v>
      </c>
      <c r="B126" s="5">
        <v>11096</v>
      </c>
      <c r="C126" s="5">
        <v>2010</v>
      </c>
      <c r="D126" s="5" t="s">
        <v>325</v>
      </c>
      <c r="E126" s="5">
        <v>2</v>
      </c>
      <c r="F126" s="13" t="s">
        <v>510</v>
      </c>
      <c r="G126" s="6"/>
      <c r="H126" s="6"/>
      <c r="I126" s="6"/>
      <c r="J126" s="6"/>
      <c r="K126" s="13" t="s">
        <v>129</v>
      </c>
      <c r="L126" s="6"/>
      <c r="M126" s="6"/>
      <c r="N126" s="6"/>
      <c r="O126" s="13" t="s">
        <v>130</v>
      </c>
      <c r="P126" s="6"/>
      <c r="Q126" s="6"/>
      <c r="R126" s="6"/>
      <c r="S126" s="6"/>
      <c r="T126" s="6"/>
      <c r="U126" s="6" t="s">
        <v>329</v>
      </c>
    </row>
    <row r="127" spans="1:21" hidden="1" x14ac:dyDescent="0.3">
      <c r="A127" s="56"/>
      <c r="B127" s="5">
        <v>11096</v>
      </c>
      <c r="C127" s="8">
        <v>2010</v>
      </c>
      <c r="D127" s="8" t="s">
        <v>325</v>
      </c>
      <c r="E127" s="8">
        <v>2</v>
      </c>
      <c r="F127" s="7"/>
      <c r="G127" s="7" t="s">
        <v>330</v>
      </c>
      <c r="H127" s="7"/>
      <c r="I127" s="7"/>
      <c r="J127" s="7"/>
      <c r="K127" s="23" t="s">
        <v>129</v>
      </c>
      <c r="L127" s="7"/>
      <c r="M127" s="7"/>
      <c r="N127" s="7"/>
      <c r="O127" s="23" t="s">
        <v>130</v>
      </c>
      <c r="P127" s="7">
        <v>1</v>
      </c>
      <c r="Q127" s="7">
        <v>24</v>
      </c>
      <c r="R127" s="6"/>
      <c r="S127" s="6"/>
      <c r="T127" s="6"/>
      <c r="U127" s="6"/>
    </row>
    <row r="128" spans="1:21" x14ac:dyDescent="0.3">
      <c r="A128" s="56">
        <v>2</v>
      </c>
      <c r="B128" s="5">
        <v>11096</v>
      </c>
      <c r="C128" s="5">
        <v>2010</v>
      </c>
      <c r="D128" s="5" t="s">
        <v>325</v>
      </c>
      <c r="E128" s="5">
        <v>2</v>
      </c>
      <c r="F128" s="6" t="s">
        <v>161</v>
      </c>
      <c r="G128" s="6" t="s">
        <v>331</v>
      </c>
      <c r="H128" s="6" t="s">
        <v>508</v>
      </c>
      <c r="I128" s="6"/>
      <c r="J128" s="6"/>
      <c r="K128" s="13" t="s">
        <v>129</v>
      </c>
      <c r="L128" s="6">
        <v>2</v>
      </c>
      <c r="M128" s="6">
        <v>12</v>
      </c>
      <c r="N128" s="6"/>
      <c r="O128" s="13" t="s">
        <v>130</v>
      </c>
      <c r="P128" s="6"/>
      <c r="Q128" s="6">
        <v>24</v>
      </c>
      <c r="R128" s="6"/>
      <c r="S128" s="6"/>
      <c r="T128" s="6"/>
      <c r="U128" s="6"/>
    </row>
    <row r="129" spans="1:21" x14ac:dyDescent="0.3">
      <c r="A129" s="56">
        <v>6</v>
      </c>
      <c r="B129" s="5">
        <v>10814</v>
      </c>
      <c r="C129" s="5">
        <v>2015</v>
      </c>
      <c r="D129" s="5" t="s">
        <v>325</v>
      </c>
      <c r="E129" s="5">
        <v>2</v>
      </c>
      <c r="F129" s="6"/>
      <c r="G129" s="6"/>
      <c r="H129" s="6"/>
      <c r="I129" s="6"/>
      <c r="J129" s="6"/>
      <c r="K129" s="13" t="s">
        <v>129</v>
      </c>
      <c r="L129" s="6"/>
      <c r="M129" s="6"/>
      <c r="N129" s="6"/>
      <c r="O129" s="13" t="s">
        <v>130</v>
      </c>
      <c r="P129" s="6"/>
      <c r="Q129" s="6"/>
      <c r="R129" s="6"/>
      <c r="S129" s="6"/>
      <c r="T129" s="6"/>
      <c r="U129" s="13" t="s">
        <v>338</v>
      </c>
    </row>
    <row r="130" spans="1:21" x14ac:dyDescent="0.3">
      <c r="A130" s="56">
        <v>6</v>
      </c>
      <c r="B130" s="5">
        <v>10814</v>
      </c>
      <c r="C130" s="5">
        <v>2015</v>
      </c>
      <c r="D130" s="5" t="s">
        <v>86</v>
      </c>
      <c r="E130" s="5">
        <v>2</v>
      </c>
      <c r="F130" s="6" t="s">
        <v>161</v>
      </c>
      <c r="G130" s="6"/>
      <c r="H130" s="6" t="s">
        <v>506</v>
      </c>
      <c r="I130" s="6"/>
      <c r="J130" s="6"/>
      <c r="K130" s="13" t="s">
        <v>129</v>
      </c>
      <c r="L130" s="6" t="s">
        <v>501</v>
      </c>
      <c r="M130" s="6">
        <v>12</v>
      </c>
      <c r="N130" s="6"/>
      <c r="O130" s="13" t="s">
        <v>130</v>
      </c>
      <c r="P130" s="6" t="s">
        <v>501</v>
      </c>
      <c r="Q130" s="6">
        <v>24</v>
      </c>
      <c r="R130" s="6"/>
      <c r="S130" s="6"/>
      <c r="T130" s="6"/>
      <c r="U130" s="6" t="s">
        <v>505</v>
      </c>
    </row>
  </sheetData>
  <sheetProtection algorithmName="SHA-512" hashValue="+SkUsegLGQ/TILC8mzg+DlAJQ+sr593c2VeiaKN1y5AaFEFXWCg6RfnC4D7vmoYksdVARQpnrZUh1G6xJc3G1w==" saltValue="rL+EYuwmJWBUDxDDQeg5hA==" spinCount="100000" sheet="1" objects="1" scenarios="1" selectLockedCells="1" selectUnlockedCells="1"/>
  <autoFilter ref="B2:U130">
    <filterColumn colId="10" showButton="0"/>
    <filterColumn colId="11" showButton="0"/>
    <filterColumn colId="14" showButton="0"/>
    <filterColumn colId="15" showButton="0"/>
  </autoFilter>
  <mergeCells count="22">
    <mergeCell ref="J118:J119"/>
    <mergeCell ref="K1:N1"/>
    <mergeCell ref="O1:R1"/>
    <mergeCell ref="U1:U3"/>
    <mergeCell ref="K2:K3"/>
    <mergeCell ref="L2:N2"/>
    <mergeCell ref="O2:O3"/>
    <mergeCell ref="P2:R2"/>
    <mergeCell ref="S1:S3"/>
    <mergeCell ref="T1:T3"/>
    <mergeCell ref="J27:J31"/>
    <mergeCell ref="J2:J3"/>
    <mergeCell ref="A1:A3"/>
    <mergeCell ref="B1:B3"/>
    <mergeCell ref="C1:C3"/>
    <mergeCell ref="D1:D3"/>
    <mergeCell ref="F1:J1"/>
    <mergeCell ref="I2:I3"/>
    <mergeCell ref="E2:E3"/>
    <mergeCell ref="F2:F3"/>
    <mergeCell ref="G2:G3"/>
    <mergeCell ref="H2:H3"/>
  </mergeCells>
  <phoneticPr fontId="1" type="noConversion"/>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85" zoomScaleNormal="85" workbookViewId="0">
      <pane ySplit="2" topLeftCell="A3" activePane="bottomLeft" state="frozen"/>
      <selection activeCell="W143" sqref="W143"/>
      <selection pane="bottomLeft" activeCell="P18" sqref="P18"/>
    </sheetView>
  </sheetViews>
  <sheetFormatPr defaultRowHeight="16.5" x14ac:dyDescent="0.3"/>
  <cols>
    <col min="1" max="1" width="9" style="24"/>
    <col min="2" max="2" width="7.375" style="24" bestFit="1" customWidth="1"/>
    <col min="3" max="3" width="5" style="24" bestFit="1" customWidth="1"/>
    <col min="4" max="4" width="11.125" style="24" customWidth="1"/>
    <col min="5" max="6" width="10.625" style="24" customWidth="1"/>
    <col min="7" max="7" width="14.625" style="24" customWidth="1"/>
    <col min="8" max="8" width="9.75" style="24" bestFit="1" customWidth="1"/>
    <col min="9" max="9" width="9" style="24"/>
    <col min="10" max="10" width="22.125" style="24" customWidth="1"/>
    <col min="11" max="11" width="10.625" style="24" bestFit="1" customWidth="1"/>
    <col min="12" max="12" width="9" style="24"/>
    <col min="13" max="13" width="16.375" style="24" bestFit="1" customWidth="1"/>
    <col min="14" max="14" width="17.75" style="24" customWidth="1"/>
    <col min="15" max="15" width="29.625" style="24" customWidth="1"/>
    <col min="16" max="16" width="40.5" style="24" customWidth="1"/>
    <col min="17" max="16384" width="9" style="24"/>
  </cols>
  <sheetData>
    <row r="1" spans="1:16" x14ac:dyDescent="0.3">
      <c r="A1" s="128" t="s">
        <v>521</v>
      </c>
      <c r="B1" s="148" t="s">
        <v>523</v>
      </c>
      <c r="C1" s="148" t="s">
        <v>0</v>
      </c>
      <c r="D1" s="148" t="s">
        <v>1</v>
      </c>
      <c r="E1" s="148" t="s">
        <v>23</v>
      </c>
      <c r="F1" s="132" t="s">
        <v>498</v>
      </c>
      <c r="G1" s="141" t="s">
        <v>24</v>
      </c>
      <c r="H1" s="141"/>
      <c r="I1" s="142"/>
      <c r="J1" s="138" t="s">
        <v>20</v>
      </c>
      <c r="K1" s="139"/>
      <c r="L1" s="140"/>
      <c r="M1" s="143" t="s">
        <v>378</v>
      </c>
      <c r="N1" s="144" t="s">
        <v>27</v>
      </c>
      <c r="O1" s="144" t="s">
        <v>28</v>
      </c>
      <c r="P1" s="144" t="s">
        <v>5</v>
      </c>
    </row>
    <row r="2" spans="1:16" ht="27" x14ac:dyDescent="0.3">
      <c r="A2" s="128"/>
      <c r="B2" s="148"/>
      <c r="C2" s="148"/>
      <c r="D2" s="148"/>
      <c r="E2" s="148"/>
      <c r="F2" s="133"/>
      <c r="G2" s="25" t="s">
        <v>342</v>
      </c>
      <c r="H2" s="3" t="s">
        <v>25</v>
      </c>
      <c r="I2" s="26" t="s">
        <v>26</v>
      </c>
      <c r="J2" s="27" t="s">
        <v>341</v>
      </c>
      <c r="K2" s="18" t="s">
        <v>25</v>
      </c>
      <c r="L2" s="27" t="s">
        <v>26</v>
      </c>
      <c r="M2" s="144"/>
      <c r="N2" s="144"/>
      <c r="O2" s="144"/>
      <c r="P2" s="144"/>
    </row>
    <row r="3" spans="1:16" x14ac:dyDescent="0.3">
      <c r="A3" s="56"/>
      <c r="B3" s="28" t="s">
        <v>364</v>
      </c>
      <c r="C3" s="28"/>
      <c r="D3" s="28"/>
      <c r="E3" s="28"/>
      <c r="F3" s="28"/>
      <c r="G3" s="29"/>
      <c r="H3" s="29"/>
      <c r="I3" s="30"/>
      <c r="J3" s="30"/>
      <c r="K3" s="29"/>
      <c r="L3" s="30"/>
      <c r="M3" s="29"/>
      <c r="N3" s="31"/>
      <c r="O3" s="29"/>
      <c r="P3" s="31"/>
    </row>
    <row r="4" spans="1:16" x14ac:dyDescent="0.3">
      <c r="A4" s="129">
        <v>15</v>
      </c>
      <c r="B4" s="145">
        <v>10188</v>
      </c>
      <c r="C4" s="145">
        <v>2019</v>
      </c>
      <c r="D4" s="145" t="s">
        <v>339</v>
      </c>
      <c r="E4" s="145" t="s">
        <v>345</v>
      </c>
      <c r="F4" s="32"/>
      <c r="G4" s="33" t="s">
        <v>343</v>
      </c>
      <c r="H4" s="34">
        <v>22018777</v>
      </c>
      <c r="I4" s="34">
        <v>2226612</v>
      </c>
      <c r="J4" s="33" t="s">
        <v>344</v>
      </c>
      <c r="K4" s="35">
        <v>35272096</v>
      </c>
      <c r="L4" s="34">
        <v>2098641</v>
      </c>
      <c r="M4" s="33" t="s">
        <v>371</v>
      </c>
      <c r="N4" s="134" t="s">
        <v>346</v>
      </c>
      <c r="O4" s="108" t="s">
        <v>347</v>
      </c>
      <c r="P4" s="134" t="s">
        <v>340</v>
      </c>
    </row>
    <row r="5" spans="1:16" x14ac:dyDescent="0.3">
      <c r="A5" s="129"/>
      <c r="B5" s="146"/>
      <c r="C5" s="146"/>
      <c r="D5" s="146"/>
      <c r="E5" s="146"/>
      <c r="F5" s="36"/>
      <c r="G5" s="33" t="s">
        <v>343</v>
      </c>
      <c r="H5" s="34">
        <v>22018777</v>
      </c>
      <c r="I5" s="34">
        <v>2226612</v>
      </c>
      <c r="J5" s="33" t="s">
        <v>348</v>
      </c>
      <c r="K5" s="35">
        <v>44329841</v>
      </c>
      <c r="L5" s="34">
        <v>1848325</v>
      </c>
      <c r="M5" s="33" t="s">
        <v>372</v>
      </c>
      <c r="N5" s="135"/>
      <c r="O5" s="137"/>
      <c r="P5" s="135"/>
    </row>
    <row r="6" spans="1:16" x14ac:dyDescent="0.3">
      <c r="A6" s="129"/>
      <c r="B6" s="146"/>
      <c r="C6" s="146"/>
      <c r="D6" s="146"/>
      <c r="E6" s="146"/>
      <c r="F6" s="36"/>
      <c r="G6" s="33" t="s">
        <v>343</v>
      </c>
      <c r="H6" s="34">
        <v>22018777</v>
      </c>
      <c r="I6" s="34">
        <v>2226612</v>
      </c>
      <c r="J6" s="33" t="s">
        <v>349</v>
      </c>
      <c r="K6" s="35">
        <v>51174890</v>
      </c>
      <c r="L6" s="34">
        <v>1848325</v>
      </c>
      <c r="M6" s="33" t="s">
        <v>373</v>
      </c>
      <c r="N6" s="135"/>
      <c r="O6" s="137"/>
      <c r="P6" s="135"/>
    </row>
    <row r="7" spans="1:16" x14ac:dyDescent="0.3">
      <c r="A7" s="129"/>
      <c r="B7" s="147"/>
      <c r="C7" s="147"/>
      <c r="D7" s="147"/>
      <c r="E7" s="147"/>
      <c r="F7" s="37"/>
      <c r="G7" s="33" t="s">
        <v>343</v>
      </c>
      <c r="H7" s="34">
        <v>22018777</v>
      </c>
      <c r="I7" s="34">
        <v>2226612</v>
      </c>
      <c r="J7" s="33" t="s">
        <v>350</v>
      </c>
      <c r="K7" s="35">
        <v>56135683</v>
      </c>
      <c r="L7" s="34">
        <v>1848325</v>
      </c>
      <c r="M7" s="33" t="s">
        <v>374</v>
      </c>
      <c r="N7" s="136"/>
      <c r="O7" s="137"/>
      <c r="P7" s="136"/>
    </row>
    <row r="8" spans="1:16" ht="94.5" x14ac:dyDescent="0.3">
      <c r="A8" s="56">
        <v>22</v>
      </c>
      <c r="B8" s="33">
        <v>11139</v>
      </c>
      <c r="C8" s="33">
        <v>2021</v>
      </c>
      <c r="D8" s="33" t="s">
        <v>357</v>
      </c>
      <c r="E8" s="33" t="s">
        <v>360</v>
      </c>
      <c r="F8" s="33"/>
      <c r="G8" s="33" t="s">
        <v>358</v>
      </c>
      <c r="H8" s="33" t="s">
        <v>361</v>
      </c>
      <c r="I8" s="33">
        <v>7.82</v>
      </c>
      <c r="J8" s="33" t="s">
        <v>359</v>
      </c>
      <c r="K8" s="33" t="s">
        <v>362</v>
      </c>
      <c r="L8" s="33">
        <v>6.33</v>
      </c>
      <c r="M8" s="33" t="s">
        <v>376</v>
      </c>
      <c r="N8" s="33" t="s">
        <v>382</v>
      </c>
      <c r="O8" s="38" t="s">
        <v>363</v>
      </c>
      <c r="P8" s="38" t="s">
        <v>370</v>
      </c>
    </row>
    <row r="9" spans="1:16" ht="40.5" x14ac:dyDescent="0.3">
      <c r="A9" s="56">
        <v>16</v>
      </c>
      <c r="B9" s="33">
        <v>10192</v>
      </c>
      <c r="C9" s="33">
        <v>2019</v>
      </c>
      <c r="D9" s="33" t="s">
        <v>351</v>
      </c>
      <c r="E9" s="33" t="s">
        <v>352</v>
      </c>
      <c r="F9" s="33"/>
      <c r="G9" s="38" t="s">
        <v>356</v>
      </c>
      <c r="H9" s="39">
        <v>9394.1</v>
      </c>
      <c r="I9" s="33">
        <v>9.2390000000000008</v>
      </c>
      <c r="J9" s="33" t="s">
        <v>353</v>
      </c>
      <c r="K9" s="39">
        <v>12302.4</v>
      </c>
      <c r="L9" s="33">
        <v>9.1709999999999994</v>
      </c>
      <c r="M9" s="33" t="s">
        <v>375</v>
      </c>
      <c r="N9" s="33" t="s">
        <v>354</v>
      </c>
      <c r="O9" s="38" t="s">
        <v>355</v>
      </c>
      <c r="P9" s="33"/>
    </row>
    <row r="10" spans="1:16" x14ac:dyDescent="0.3">
      <c r="A10" s="56"/>
      <c r="B10" s="40" t="s">
        <v>365</v>
      </c>
      <c r="C10" s="37"/>
      <c r="D10" s="37"/>
      <c r="E10" s="37"/>
      <c r="F10" s="37"/>
      <c r="G10" s="33"/>
      <c r="H10" s="34"/>
      <c r="I10" s="34"/>
      <c r="J10" s="33"/>
      <c r="K10" s="35"/>
      <c r="L10" s="34"/>
      <c r="M10" s="33"/>
      <c r="N10" s="41"/>
      <c r="O10" s="38"/>
      <c r="P10" s="41"/>
    </row>
    <row r="11" spans="1:16" ht="27" x14ac:dyDescent="0.3">
      <c r="A11" s="129">
        <v>24</v>
      </c>
      <c r="B11" s="33">
        <v>10200</v>
      </c>
      <c r="C11" s="33">
        <v>2022</v>
      </c>
      <c r="D11" s="33" t="s">
        <v>401</v>
      </c>
      <c r="E11" s="33" t="s">
        <v>402</v>
      </c>
      <c r="F11" s="33"/>
      <c r="G11" s="38" t="s">
        <v>403</v>
      </c>
      <c r="H11" s="35">
        <v>7946</v>
      </c>
      <c r="I11" s="33">
        <v>6.5095000000000001</v>
      </c>
      <c r="J11" s="38" t="s">
        <v>368</v>
      </c>
      <c r="K11" s="35">
        <v>7770</v>
      </c>
      <c r="L11" s="33">
        <v>6.4368999999999996</v>
      </c>
      <c r="M11" s="35" t="s">
        <v>406</v>
      </c>
      <c r="N11" s="33" t="s">
        <v>408</v>
      </c>
      <c r="O11" s="137" t="s">
        <v>409</v>
      </c>
      <c r="P11" s="137" t="s">
        <v>410</v>
      </c>
    </row>
    <row r="12" spans="1:16" x14ac:dyDescent="0.3">
      <c r="A12" s="129"/>
      <c r="B12" s="33">
        <v>10200</v>
      </c>
      <c r="C12" s="33">
        <v>2022</v>
      </c>
      <c r="D12" s="33" t="s">
        <v>401</v>
      </c>
      <c r="E12" s="33" t="s">
        <v>402</v>
      </c>
      <c r="F12" s="33"/>
      <c r="G12" s="33" t="s">
        <v>404</v>
      </c>
      <c r="H12" s="35">
        <v>6594</v>
      </c>
      <c r="I12" s="33">
        <v>7.3390000000000004</v>
      </c>
      <c r="J12" s="33" t="s">
        <v>405</v>
      </c>
      <c r="K12" s="35">
        <v>4360</v>
      </c>
      <c r="L12" s="33">
        <v>7.1863999999999999</v>
      </c>
      <c r="M12" s="35" t="s">
        <v>407</v>
      </c>
      <c r="N12" s="33" t="s">
        <v>408</v>
      </c>
      <c r="O12" s="137"/>
      <c r="P12" s="137"/>
    </row>
    <row r="13" spans="1:16" x14ac:dyDescent="0.3">
      <c r="A13" s="56"/>
      <c r="B13" s="28" t="s">
        <v>390</v>
      </c>
      <c r="C13" s="37"/>
      <c r="D13" s="37"/>
      <c r="E13" s="37"/>
      <c r="F13" s="37"/>
      <c r="G13" s="33"/>
      <c r="H13" s="34"/>
      <c r="I13" s="34"/>
      <c r="J13" s="33"/>
      <c r="K13" s="35"/>
      <c r="L13" s="34"/>
      <c r="M13" s="33"/>
      <c r="N13" s="42"/>
      <c r="O13" s="43"/>
      <c r="P13" s="41"/>
    </row>
    <row r="14" spans="1:16" ht="27" x14ac:dyDescent="0.3">
      <c r="A14" s="130">
        <v>18</v>
      </c>
      <c r="B14" s="33">
        <v>10072</v>
      </c>
      <c r="C14" s="33">
        <v>2020</v>
      </c>
      <c r="D14" s="33" t="s">
        <v>381</v>
      </c>
      <c r="E14" s="33" t="s">
        <v>383</v>
      </c>
      <c r="F14" s="33"/>
      <c r="G14" s="38" t="s">
        <v>384</v>
      </c>
      <c r="H14" s="33">
        <v>4179.83</v>
      </c>
      <c r="I14" s="33">
        <v>9.73</v>
      </c>
      <c r="J14" s="38" t="s">
        <v>368</v>
      </c>
      <c r="K14" s="33">
        <v>4103.28</v>
      </c>
      <c r="L14" s="33">
        <v>9.7200000000000006</v>
      </c>
      <c r="M14" s="39">
        <v>15673.41</v>
      </c>
      <c r="N14" s="134" t="s">
        <v>387</v>
      </c>
      <c r="O14" s="134" t="s">
        <v>388</v>
      </c>
      <c r="P14" s="33" t="s">
        <v>386</v>
      </c>
    </row>
    <row r="15" spans="1:16" ht="27" x14ac:dyDescent="0.3">
      <c r="A15" s="131"/>
      <c r="B15" s="33">
        <v>10072</v>
      </c>
      <c r="C15" s="33">
        <v>2020</v>
      </c>
      <c r="D15" s="33" t="s">
        <v>381</v>
      </c>
      <c r="E15" s="33" t="s">
        <v>383</v>
      </c>
      <c r="F15" s="33"/>
      <c r="G15" s="38" t="s">
        <v>385</v>
      </c>
      <c r="H15" s="44">
        <v>4240.53</v>
      </c>
      <c r="I15" s="44">
        <v>9.74</v>
      </c>
      <c r="J15" s="38" t="s">
        <v>368</v>
      </c>
      <c r="K15" s="33">
        <v>4103.28</v>
      </c>
      <c r="L15" s="33">
        <v>9.7200000000000006</v>
      </c>
      <c r="M15" s="45">
        <v>10955.2</v>
      </c>
      <c r="N15" s="136"/>
      <c r="O15" s="135"/>
      <c r="P15" s="33" t="s">
        <v>386</v>
      </c>
    </row>
    <row r="16" spans="1:16" ht="54" x14ac:dyDescent="0.3">
      <c r="A16" s="56">
        <v>17</v>
      </c>
      <c r="B16" s="33">
        <v>9923</v>
      </c>
      <c r="C16" s="33">
        <v>2020</v>
      </c>
      <c r="D16" s="33" t="s">
        <v>366</v>
      </c>
      <c r="E16" s="33" t="s">
        <v>352</v>
      </c>
      <c r="F16" s="33"/>
      <c r="G16" s="38" t="s">
        <v>367</v>
      </c>
      <c r="H16" s="46">
        <v>21384.1</v>
      </c>
      <c r="I16" s="33">
        <v>9.4280000000000008</v>
      </c>
      <c r="J16" s="38" t="s">
        <v>368</v>
      </c>
      <c r="K16" s="33">
        <v>21773.1</v>
      </c>
      <c r="L16" s="33">
        <v>9.4049999999999994</v>
      </c>
      <c r="M16" s="47" t="s">
        <v>377</v>
      </c>
      <c r="N16" s="33" t="s">
        <v>379</v>
      </c>
      <c r="O16" s="38" t="s">
        <v>380</v>
      </c>
      <c r="P16" s="33" t="s">
        <v>369</v>
      </c>
    </row>
    <row r="17" spans="1:16" ht="40.5" x14ac:dyDescent="0.3">
      <c r="A17" s="56">
        <v>19</v>
      </c>
      <c r="B17" s="33">
        <v>10184</v>
      </c>
      <c r="C17" s="33">
        <v>2021</v>
      </c>
      <c r="D17" s="33" t="s">
        <v>389</v>
      </c>
      <c r="E17" s="33" t="s">
        <v>383</v>
      </c>
      <c r="F17" s="33"/>
      <c r="G17" s="38" t="s">
        <v>367</v>
      </c>
      <c r="H17" s="48">
        <v>13949</v>
      </c>
      <c r="I17" s="33">
        <v>11.05</v>
      </c>
      <c r="J17" s="38" t="s">
        <v>368</v>
      </c>
      <c r="K17" s="48">
        <v>13874</v>
      </c>
      <c r="L17" s="33">
        <v>10.98</v>
      </c>
      <c r="M17" s="48" t="s">
        <v>450</v>
      </c>
      <c r="N17" s="16" t="s">
        <v>391</v>
      </c>
      <c r="O17" s="38" t="s">
        <v>392</v>
      </c>
      <c r="P17" s="33"/>
    </row>
    <row r="18" spans="1:16" ht="40.5" x14ac:dyDescent="0.3">
      <c r="A18" s="56">
        <v>20</v>
      </c>
      <c r="B18" s="33">
        <v>10187</v>
      </c>
      <c r="C18" s="33">
        <v>2021</v>
      </c>
      <c r="D18" s="33" t="s">
        <v>393</v>
      </c>
      <c r="E18" s="33" t="s">
        <v>383</v>
      </c>
      <c r="F18" s="33"/>
      <c r="G18" s="38" t="s">
        <v>367</v>
      </c>
      <c r="H18" s="49">
        <v>13344.05</v>
      </c>
      <c r="I18" s="33">
        <v>12.36</v>
      </c>
      <c r="J18" s="38" t="s">
        <v>368</v>
      </c>
      <c r="K18" s="49">
        <v>12293.86</v>
      </c>
      <c r="L18" s="33">
        <v>12.27</v>
      </c>
      <c r="M18" s="33" t="s">
        <v>395</v>
      </c>
      <c r="N18" s="16" t="s">
        <v>394</v>
      </c>
      <c r="O18" s="38" t="s">
        <v>396</v>
      </c>
      <c r="P18" s="33"/>
    </row>
    <row r="19" spans="1:16" ht="40.5" x14ac:dyDescent="0.3">
      <c r="A19" s="56">
        <v>21</v>
      </c>
      <c r="B19" s="33">
        <v>10201</v>
      </c>
      <c r="C19" s="33">
        <v>2021</v>
      </c>
      <c r="D19" s="33" t="s">
        <v>397</v>
      </c>
      <c r="E19" s="33" t="s">
        <v>383</v>
      </c>
      <c r="F19" s="33"/>
      <c r="G19" s="38" t="s">
        <v>367</v>
      </c>
      <c r="H19" s="49">
        <v>8368.51</v>
      </c>
      <c r="I19" s="33">
        <v>11.114000000000001</v>
      </c>
      <c r="J19" s="38" t="s">
        <v>368</v>
      </c>
      <c r="K19" s="49">
        <v>7134.71</v>
      </c>
      <c r="L19" s="33">
        <v>11.019</v>
      </c>
      <c r="M19" s="16" t="s">
        <v>398</v>
      </c>
      <c r="N19" s="33" t="s">
        <v>399</v>
      </c>
      <c r="O19" s="38" t="s">
        <v>400</v>
      </c>
      <c r="P19" s="33"/>
    </row>
    <row r="20" spans="1:16" ht="27" x14ac:dyDescent="0.3">
      <c r="A20" s="56">
        <v>23</v>
      </c>
      <c r="B20" s="33">
        <v>10190</v>
      </c>
      <c r="C20" s="33">
        <v>2021</v>
      </c>
      <c r="D20" s="33" t="s">
        <v>411</v>
      </c>
      <c r="E20" s="33" t="s">
        <v>412</v>
      </c>
      <c r="F20" s="33"/>
      <c r="G20" s="38" t="s">
        <v>367</v>
      </c>
      <c r="H20" s="50">
        <v>49599.86</v>
      </c>
      <c r="I20" s="33">
        <v>12.21</v>
      </c>
      <c r="J20" s="38" t="s">
        <v>368</v>
      </c>
      <c r="K20" s="50">
        <v>54409.25</v>
      </c>
      <c r="L20" s="33">
        <v>12.04</v>
      </c>
      <c r="M20" s="33">
        <f>(H20-K20)/(I20-L20)</f>
        <v>-28290.529411764419</v>
      </c>
      <c r="N20" s="33" t="s">
        <v>413</v>
      </c>
      <c r="O20" s="33" t="s">
        <v>414</v>
      </c>
      <c r="P20" s="33"/>
    </row>
    <row r="21" spans="1:16" x14ac:dyDescent="0.3">
      <c r="B21" s="51"/>
      <c r="C21" s="51"/>
      <c r="D21" s="51"/>
      <c r="E21" s="51"/>
      <c r="F21" s="51"/>
      <c r="G21" s="51"/>
      <c r="H21" s="51"/>
      <c r="I21" s="51"/>
      <c r="J21" s="51"/>
      <c r="K21" s="51"/>
      <c r="L21" s="51"/>
      <c r="M21" s="51"/>
      <c r="N21" s="51"/>
      <c r="O21" s="51"/>
      <c r="P21" s="51"/>
    </row>
    <row r="22" spans="1:16" x14ac:dyDescent="0.3">
      <c r="B22" s="51"/>
      <c r="C22" s="51"/>
      <c r="D22" s="51"/>
      <c r="E22" s="51"/>
      <c r="F22" s="51"/>
      <c r="G22" s="51"/>
      <c r="H22" s="51"/>
      <c r="I22" s="51"/>
      <c r="J22" s="51"/>
      <c r="K22" s="51"/>
      <c r="L22" s="51"/>
      <c r="M22" s="51"/>
      <c r="N22" s="51"/>
      <c r="O22" s="51"/>
      <c r="P22" s="51"/>
    </row>
    <row r="23" spans="1:16" x14ac:dyDescent="0.3">
      <c r="B23" s="51"/>
      <c r="C23" s="51"/>
      <c r="D23" s="51"/>
      <c r="E23" s="51"/>
      <c r="F23" s="51"/>
      <c r="G23" s="51"/>
      <c r="H23" s="51"/>
      <c r="I23" s="51"/>
      <c r="J23" s="51"/>
      <c r="K23" s="51"/>
      <c r="L23" s="51"/>
      <c r="M23" s="51"/>
      <c r="N23" s="51"/>
      <c r="O23" s="51"/>
      <c r="P23" s="51"/>
    </row>
    <row r="24" spans="1:16" x14ac:dyDescent="0.3">
      <c r="B24" s="51"/>
      <c r="C24" s="51"/>
      <c r="D24" s="51"/>
      <c r="E24" s="51"/>
      <c r="F24" s="51"/>
      <c r="G24" s="51"/>
      <c r="H24" s="51"/>
      <c r="I24" s="51"/>
      <c r="J24" s="51"/>
      <c r="K24" s="51"/>
      <c r="L24" s="51"/>
      <c r="M24" s="51"/>
      <c r="N24" s="51"/>
      <c r="O24" s="51"/>
      <c r="P24" s="51"/>
    </row>
    <row r="25" spans="1:16" x14ac:dyDescent="0.3">
      <c r="B25" s="51"/>
      <c r="C25" s="51"/>
      <c r="D25" s="51"/>
      <c r="E25" s="51"/>
      <c r="F25" s="51"/>
      <c r="G25" s="51"/>
      <c r="H25" s="51"/>
      <c r="I25" s="51"/>
      <c r="J25" s="51"/>
      <c r="K25" s="51"/>
      <c r="L25" s="51"/>
      <c r="M25" s="51"/>
      <c r="N25" s="51"/>
      <c r="O25" s="51"/>
      <c r="P25" s="51"/>
    </row>
    <row r="26" spans="1:16" x14ac:dyDescent="0.3">
      <c r="B26" s="51"/>
      <c r="C26" s="51"/>
      <c r="D26" s="51"/>
      <c r="E26" s="51"/>
      <c r="F26" s="51"/>
      <c r="G26" s="51"/>
      <c r="H26" s="51"/>
      <c r="I26" s="51"/>
      <c r="J26" s="51"/>
      <c r="K26" s="51"/>
      <c r="L26" s="51"/>
      <c r="M26" s="51"/>
      <c r="N26" s="51"/>
      <c r="O26" s="51"/>
      <c r="P26" s="51"/>
    </row>
    <row r="27" spans="1:16" x14ac:dyDescent="0.3">
      <c r="B27" s="51"/>
      <c r="C27" s="51"/>
      <c r="D27" s="51"/>
      <c r="E27" s="51"/>
      <c r="F27" s="51"/>
      <c r="G27" s="51"/>
      <c r="H27" s="51"/>
      <c r="I27" s="51"/>
      <c r="J27" s="51"/>
      <c r="K27" s="51"/>
      <c r="L27" s="51"/>
      <c r="M27" s="51"/>
      <c r="N27" s="51"/>
      <c r="O27" s="51"/>
      <c r="P27" s="51"/>
    </row>
    <row r="28" spans="1:16" x14ac:dyDescent="0.3">
      <c r="B28" s="51"/>
      <c r="C28" s="51"/>
      <c r="D28" s="51"/>
      <c r="E28" s="51"/>
      <c r="F28" s="51"/>
      <c r="G28" s="51"/>
      <c r="H28" s="51"/>
      <c r="I28" s="51"/>
      <c r="J28" s="51"/>
      <c r="K28" s="51"/>
      <c r="L28" s="51"/>
      <c r="M28" s="51"/>
      <c r="N28" s="51"/>
      <c r="O28" s="51"/>
      <c r="P28" s="51"/>
    </row>
    <row r="29" spans="1:16" x14ac:dyDescent="0.3">
      <c r="B29" s="51"/>
      <c r="C29" s="51"/>
      <c r="D29" s="51"/>
      <c r="E29" s="51"/>
      <c r="F29" s="51"/>
      <c r="G29" s="51"/>
      <c r="H29" s="51"/>
      <c r="I29" s="51"/>
      <c r="J29" s="51"/>
      <c r="K29" s="51"/>
      <c r="L29" s="51"/>
      <c r="M29" s="51"/>
      <c r="N29" s="51"/>
      <c r="O29" s="51"/>
      <c r="P29" s="51"/>
    </row>
    <row r="30" spans="1:16" x14ac:dyDescent="0.3">
      <c r="B30" s="51"/>
      <c r="C30" s="51"/>
      <c r="D30" s="51"/>
      <c r="E30" s="51"/>
      <c r="F30" s="51"/>
      <c r="G30" s="51"/>
      <c r="H30" s="51"/>
      <c r="I30" s="51"/>
      <c r="J30" s="51"/>
      <c r="K30" s="51"/>
      <c r="L30" s="51"/>
      <c r="M30" s="51"/>
      <c r="N30" s="51"/>
      <c r="O30" s="51"/>
      <c r="P30" s="51"/>
    </row>
    <row r="31" spans="1:16" x14ac:dyDescent="0.3">
      <c r="B31" s="51"/>
      <c r="C31" s="51"/>
      <c r="D31" s="51"/>
      <c r="E31" s="51"/>
      <c r="F31" s="51"/>
      <c r="G31" s="51"/>
      <c r="H31" s="51"/>
      <c r="I31" s="51"/>
      <c r="J31" s="51"/>
      <c r="K31" s="51"/>
      <c r="L31" s="51"/>
      <c r="M31" s="51"/>
      <c r="N31" s="51"/>
      <c r="O31" s="51"/>
      <c r="P31" s="51"/>
    </row>
    <row r="32" spans="1:16" x14ac:dyDescent="0.3">
      <c r="B32" s="51"/>
      <c r="C32" s="51"/>
      <c r="D32" s="51"/>
      <c r="E32" s="51"/>
      <c r="F32" s="51"/>
      <c r="G32" s="51"/>
      <c r="H32" s="51"/>
      <c r="I32" s="51"/>
      <c r="J32" s="51"/>
      <c r="K32" s="51"/>
      <c r="L32" s="51"/>
      <c r="M32" s="51"/>
      <c r="N32" s="51"/>
      <c r="O32" s="51"/>
      <c r="P32" s="51"/>
    </row>
    <row r="33" spans="2:16" x14ac:dyDescent="0.3">
      <c r="B33" s="51"/>
      <c r="C33" s="51"/>
      <c r="D33" s="51"/>
      <c r="E33" s="51"/>
      <c r="F33" s="51"/>
      <c r="G33" s="51"/>
      <c r="H33" s="51"/>
      <c r="I33" s="51"/>
      <c r="J33" s="51"/>
      <c r="K33" s="51"/>
      <c r="L33" s="51"/>
      <c r="M33" s="51"/>
      <c r="N33" s="51"/>
      <c r="O33" s="51"/>
      <c r="P33" s="51"/>
    </row>
    <row r="34" spans="2:16" x14ac:dyDescent="0.3">
      <c r="B34" s="51"/>
      <c r="C34" s="51"/>
      <c r="D34" s="51"/>
      <c r="E34" s="51"/>
      <c r="F34" s="51"/>
      <c r="G34" s="51"/>
      <c r="H34" s="51"/>
      <c r="I34" s="51"/>
      <c r="J34" s="51"/>
      <c r="K34" s="51"/>
      <c r="L34" s="51"/>
      <c r="M34" s="51"/>
      <c r="N34" s="51"/>
      <c r="O34" s="51"/>
      <c r="P34" s="51"/>
    </row>
    <row r="35" spans="2:16" x14ac:dyDescent="0.3">
      <c r="B35" s="51"/>
      <c r="C35" s="51"/>
      <c r="D35" s="51"/>
      <c r="E35" s="51"/>
      <c r="F35" s="51"/>
      <c r="G35" s="51"/>
      <c r="H35" s="51"/>
      <c r="I35" s="51"/>
      <c r="J35" s="51"/>
      <c r="K35" s="51"/>
      <c r="L35" s="51"/>
      <c r="M35" s="51"/>
      <c r="N35" s="51"/>
      <c r="O35" s="51"/>
      <c r="P35" s="51"/>
    </row>
    <row r="36" spans="2:16" x14ac:dyDescent="0.3">
      <c r="B36" s="51"/>
      <c r="C36" s="51"/>
      <c r="D36" s="51"/>
      <c r="E36" s="51"/>
      <c r="F36" s="51"/>
      <c r="G36" s="51"/>
      <c r="H36" s="51"/>
      <c r="I36" s="51"/>
      <c r="J36" s="51"/>
      <c r="K36" s="51"/>
      <c r="L36" s="51"/>
      <c r="M36" s="51"/>
      <c r="N36" s="51"/>
      <c r="O36" s="51"/>
      <c r="P36" s="51"/>
    </row>
  </sheetData>
  <sheetProtection algorithmName="SHA-512" hashValue="QhI10zZjbH/eSe5+rsMx+cI94eShzSNN77hvX+iczA50nt+rZSMdWP4/8IYhIC9yYr24cs9djMOjkoVjMldeXQ==" saltValue="vUhj6OUyFPE9w8fjNCVfUQ==" spinCount="100000" sheet="1" objects="1" scenarios="1" selectLockedCells="1" selectUnlockedCells="1"/>
  <mergeCells count="26">
    <mergeCell ref="G1:I1"/>
    <mergeCell ref="P4:P7"/>
    <mergeCell ref="N4:N7"/>
    <mergeCell ref="M1:M2"/>
    <mergeCell ref="N1:N2"/>
    <mergeCell ref="O1:O2"/>
    <mergeCell ref="P1:P2"/>
    <mergeCell ref="O14:O15"/>
    <mergeCell ref="N14:N15"/>
    <mergeCell ref="O11:O12"/>
    <mergeCell ref="P11:P12"/>
    <mergeCell ref="J1:L1"/>
    <mergeCell ref="O4:O7"/>
    <mergeCell ref="A1:A2"/>
    <mergeCell ref="A4:A7"/>
    <mergeCell ref="A11:A12"/>
    <mergeCell ref="A14:A15"/>
    <mergeCell ref="F1:F2"/>
    <mergeCell ref="B4:B7"/>
    <mergeCell ref="C4:C7"/>
    <mergeCell ref="D4:D7"/>
    <mergeCell ref="E4:E7"/>
    <mergeCell ref="B1:B2"/>
    <mergeCell ref="C1:C2"/>
    <mergeCell ref="D1:D2"/>
    <mergeCell ref="E1:E2"/>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zoomScale="85" zoomScaleNormal="85" workbookViewId="0">
      <selection activeCell="N15" sqref="N15"/>
    </sheetView>
  </sheetViews>
  <sheetFormatPr defaultRowHeight="16.5" x14ac:dyDescent="0.3"/>
  <cols>
    <col min="1" max="5" width="9" style="24"/>
    <col min="6" max="6" width="14.375" style="24" customWidth="1"/>
    <col min="7" max="7" width="11.125" style="24" customWidth="1"/>
    <col min="8" max="8" width="7.75" style="24" customWidth="1"/>
    <col min="9" max="16384" width="9" style="24"/>
  </cols>
  <sheetData>
    <row r="1" spans="1:16" x14ac:dyDescent="0.3">
      <c r="A1" s="98" t="s">
        <v>521</v>
      </c>
      <c r="B1" s="84" t="s">
        <v>523</v>
      </c>
      <c r="C1" s="52" t="s">
        <v>0</v>
      </c>
      <c r="D1" s="52" t="s">
        <v>1</v>
      </c>
      <c r="E1" s="84" t="s">
        <v>23</v>
      </c>
      <c r="F1" s="55" t="s">
        <v>415</v>
      </c>
      <c r="G1" s="154" t="s">
        <v>448</v>
      </c>
      <c r="H1" s="154"/>
      <c r="I1" s="154"/>
      <c r="J1" s="154"/>
      <c r="K1" s="154"/>
      <c r="L1" s="154"/>
      <c r="M1" s="154"/>
      <c r="N1" s="154"/>
      <c r="O1" s="2"/>
      <c r="P1" s="2"/>
    </row>
    <row r="2" spans="1:16" x14ac:dyDescent="0.3">
      <c r="A2" s="95">
        <v>12</v>
      </c>
      <c r="B2" s="53">
        <v>11148</v>
      </c>
      <c r="C2" s="53">
        <v>2014</v>
      </c>
      <c r="D2" s="85" t="s">
        <v>430</v>
      </c>
      <c r="E2" s="54" t="s">
        <v>431</v>
      </c>
      <c r="G2" s="152" t="s">
        <v>417</v>
      </c>
      <c r="H2" s="152" t="s">
        <v>446</v>
      </c>
      <c r="I2" s="152" t="s">
        <v>424</v>
      </c>
      <c r="J2" s="152"/>
      <c r="K2" s="152"/>
      <c r="L2" s="131" t="s">
        <v>439</v>
      </c>
      <c r="M2" s="131"/>
      <c r="N2" s="131"/>
      <c r="O2" s="2"/>
      <c r="P2" s="2"/>
    </row>
    <row r="3" spans="1:16" x14ac:dyDescent="0.3">
      <c r="A3" s="95"/>
      <c r="B3" s="61"/>
      <c r="C3" s="86"/>
      <c r="D3" s="87"/>
      <c r="E3" s="54"/>
      <c r="F3" s="51" t="s">
        <v>496</v>
      </c>
      <c r="G3" s="153"/>
      <c r="H3" s="153"/>
      <c r="I3" s="16" t="s">
        <v>436</v>
      </c>
      <c r="J3" s="16" t="s">
        <v>437</v>
      </c>
      <c r="K3" s="16" t="s">
        <v>438</v>
      </c>
      <c r="L3" s="16" t="s">
        <v>436</v>
      </c>
      <c r="M3" s="16" t="s">
        <v>437</v>
      </c>
      <c r="N3" s="16" t="s">
        <v>438</v>
      </c>
      <c r="O3" s="2"/>
      <c r="P3" s="2"/>
    </row>
    <row r="4" spans="1:16" x14ac:dyDescent="0.3">
      <c r="A4" s="95"/>
      <c r="B4" s="61"/>
      <c r="C4" s="61"/>
      <c r="D4" s="87"/>
      <c r="E4" s="54"/>
      <c r="F4" s="54" t="s">
        <v>453</v>
      </c>
      <c r="G4" s="16" t="s">
        <v>432</v>
      </c>
      <c r="H4" s="16">
        <v>1044</v>
      </c>
      <c r="I4" s="16">
        <v>170.54</v>
      </c>
      <c r="J4" s="16">
        <v>386.09</v>
      </c>
      <c r="K4" s="16">
        <v>528.12</v>
      </c>
      <c r="L4" s="6">
        <v>-873.46</v>
      </c>
      <c r="M4" s="6">
        <v>-657.91</v>
      </c>
      <c r="N4" s="6">
        <v>-515.88</v>
      </c>
      <c r="O4" s="2"/>
      <c r="P4" s="2"/>
    </row>
    <row r="5" spans="1:16" x14ac:dyDescent="0.3">
      <c r="A5" s="95"/>
      <c r="B5" s="61"/>
      <c r="C5" s="61"/>
      <c r="D5" s="87"/>
      <c r="E5" s="54"/>
      <c r="F5" s="58" t="s">
        <v>492</v>
      </c>
      <c r="G5" s="16" t="s">
        <v>433</v>
      </c>
      <c r="H5" s="16">
        <v>1044</v>
      </c>
      <c r="I5" s="16">
        <v>314.08</v>
      </c>
      <c r="J5" s="16">
        <v>772.18</v>
      </c>
      <c r="K5" s="16">
        <v>1056.24</v>
      </c>
      <c r="L5" s="6">
        <v>-702.92</v>
      </c>
      <c r="M5" s="6">
        <v>-271.82</v>
      </c>
      <c r="N5" s="6">
        <v>12.24</v>
      </c>
      <c r="O5" s="2"/>
      <c r="P5" s="2"/>
    </row>
    <row r="6" spans="1:16" x14ac:dyDescent="0.3">
      <c r="A6" s="95"/>
      <c r="B6" s="61"/>
      <c r="C6" s="61"/>
      <c r="D6" s="87"/>
      <c r="E6" s="54"/>
      <c r="F6" s="58" t="s">
        <v>493</v>
      </c>
      <c r="G6" s="16" t="s">
        <v>434</v>
      </c>
      <c r="H6" s="16">
        <v>1044</v>
      </c>
      <c r="I6" s="16">
        <v>511.61</v>
      </c>
      <c r="J6" s="16">
        <v>1158.28</v>
      </c>
      <c r="K6" s="16">
        <v>1584.36</v>
      </c>
      <c r="L6" s="6">
        <v>-532.39</v>
      </c>
      <c r="M6" s="6">
        <v>114.28</v>
      </c>
      <c r="N6" s="6">
        <v>540.36</v>
      </c>
      <c r="O6" s="2"/>
      <c r="P6" s="2"/>
    </row>
    <row r="7" spans="1:16" x14ac:dyDescent="0.3">
      <c r="A7" s="95"/>
      <c r="B7" s="86"/>
      <c r="C7" s="86"/>
      <c r="D7" s="88"/>
      <c r="E7" s="57"/>
      <c r="F7" s="58" t="s">
        <v>494</v>
      </c>
      <c r="G7" s="16" t="s">
        <v>421</v>
      </c>
      <c r="H7" s="16">
        <v>1044</v>
      </c>
      <c r="I7" s="16">
        <v>682.15</v>
      </c>
      <c r="J7" s="16">
        <v>1544.37</v>
      </c>
      <c r="K7" s="16">
        <v>2112.48</v>
      </c>
      <c r="L7" s="6">
        <v>-361.85</v>
      </c>
      <c r="M7" s="6">
        <v>500.37</v>
      </c>
      <c r="N7" s="6">
        <v>1068.48</v>
      </c>
    </row>
    <row r="8" spans="1:16" x14ac:dyDescent="0.3">
      <c r="A8" s="95"/>
      <c r="B8" s="86"/>
      <c r="C8" s="86"/>
      <c r="D8" s="88"/>
      <c r="E8" s="57"/>
      <c r="F8" s="59" t="s">
        <v>495</v>
      </c>
      <c r="G8" s="16" t="s">
        <v>422</v>
      </c>
      <c r="H8" s="16">
        <v>1044</v>
      </c>
      <c r="I8" s="16">
        <v>852.69</v>
      </c>
      <c r="J8" s="16">
        <v>1930.46</v>
      </c>
      <c r="K8" s="16">
        <v>2640.6</v>
      </c>
      <c r="L8" s="6">
        <v>-191.31</v>
      </c>
      <c r="M8" s="6">
        <v>886.46</v>
      </c>
      <c r="N8" s="6">
        <v>1596.6</v>
      </c>
    </row>
    <row r="9" spans="1:16" x14ac:dyDescent="0.3">
      <c r="A9" s="95"/>
      <c r="B9" s="86"/>
      <c r="C9" s="86"/>
      <c r="D9" s="88"/>
      <c r="E9" s="57"/>
      <c r="F9" s="57"/>
      <c r="G9" s="16" t="s">
        <v>435</v>
      </c>
      <c r="H9" s="16">
        <v>1044</v>
      </c>
      <c r="I9" s="16">
        <v>1023.23</v>
      </c>
      <c r="J9" s="16">
        <v>2316.5500000000002</v>
      </c>
      <c r="K9" s="16">
        <v>3168.71</v>
      </c>
      <c r="L9" s="6">
        <v>-20.77</v>
      </c>
      <c r="M9" s="6">
        <v>1272.55</v>
      </c>
      <c r="N9" s="6">
        <v>2142.71</v>
      </c>
    </row>
    <row r="10" spans="1:16" x14ac:dyDescent="0.3">
      <c r="A10" s="95"/>
      <c r="B10" s="86"/>
      <c r="C10" s="86"/>
      <c r="D10" s="88"/>
      <c r="E10" s="57"/>
      <c r="F10" s="57"/>
      <c r="G10" s="44" t="s">
        <v>440</v>
      </c>
      <c r="H10" s="57"/>
      <c r="I10" s="57"/>
      <c r="J10" s="57"/>
      <c r="K10" s="57"/>
    </row>
    <row r="11" spans="1:16" x14ac:dyDescent="0.3">
      <c r="A11" s="95"/>
      <c r="B11" s="86"/>
      <c r="C11" s="86"/>
      <c r="D11" s="88"/>
      <c r="E11" s="57"/>
      <c r="F11" s="57"/>
      <c r="G11" s="44" t="s">
        <v>444</v>
      </c>
      <c r="H11" s="57"/>
      <c r="I11" s="57"/>
      <c r="J11" s="57"/>
      <c r="K11" s="57"/>
    </row>
    <row r="12" spans="1:16" x14ac:dyDescent="0.3">
      <c r="A12" s="96"/>
      <c r="B12" s="73"/>
      <c r="C12" s="73"/>
      <c r="D12" s="89"/>
      <c r="E12" s="73"/>
      <c r="F12" s="73"/>
      <c r="G12" s="63" t="s">
        <v>445</v>
      </c>
      <c r="H12" s="73"/>
      <c r="I12" s="73"/>
      <c r="J12" s="73"/>
      <c r="K12" s="73"/>
      <c r="L12" s="74"/>
      <c r="M12" s="74"/>
      <c r="N12" s="74"/>
    </row>
    <row r="13" spans="1:16" x14ac:dyDescent="0.3">
      <c r="A13" s="95"/>
      <c r="B13" s="68"/>
      <c r="C13" s="68"/>
      <c r="D13" s="90"/>
    </row>
    <row r="14" spans="1:16" x14ac:dyDescent="0.3">
      <c r="A14" s="97">
        <v>13</v>
      </c>
      <c r="B14" s="60">
        <v>10181</v>
      </c>
      <c r="C14" s="60">
        <v>2017</v>
      </c>
      <c r="D14" s="91" t="s">
        <v>416</v>
      </c>
      <c r="E14" s="60" t="s">
        <v>428</v>
      </c>
      <c r="F14" s="60" t="s">
        <v>491</v>
      </c>
      <c r="G14" s="151" t="s">
        <v>417</v>
      </c>
      <c r="H14" s="151" t="s">
        <v>446</v>
      </c>
      <c r="I14" s="151" t="s">
        <v>424</v>
      </c>
      <c r="J14" s="151" t="s">
        <v>425</v>
      </c>
      <c r="K14" s="149" t="s">
        <v>441</v>
      </c>
      <c r="L14" s="150"/>
      <c r="M14" s="77"/>
      <c r="N14" s="78"/>
    </row>
    <row r="15" spans="1:16" x14ac:dyDescent="0.3">
      <c r="A15" s="95"/>
      <c r="B15" s="61"/>
      <c r="C15" s="61"/>
      <c r="D15" s="87"/>
      <c r="E15" s="61"/>
      <c r="F15" s="61" t="s">
        <v>454</v>
      </c>
      <c r="G15" s="152"/>
      <c r="H15" s="152"/>
      <c r="I15" s="152"/>
      <c r="J15" s="152"/>
      <c r="K15" s="16" t="s">
        <v>442</v>
      </c>
      <c r="L15" s="16" t="s">
        <v>443</v>
      </c>
      <c r="M15" s="67"/>
      <c r="N15" s="68"/>
      <c r="O15" s="2"/>
      <c r="P15" s="2"/>
    </row>
    <row r="16" spans="1:16" x14ac:dyDescent="0.3">
      <c r="A16" s="95"/>
      <c r="B16" s="61"/>
      <c r="C16" s="61"/>
      <c r="D16" s="87"/>
      <c r="E16" s="61"/>
      <c r="F16" s="62" t="s">
        <v>488</v>
      </c>
      <c r="G16" s="16" t="s">
        <v>423</v>
      </c>
      <c r="H16" s="16">
        <v>2810.27</v>
      </c>
      <c r="I16" s="16">
        <v>996.29</v>
      </c>
      <c r="J16" s="16">
        <v>841.9</v>
      </c>
      <c r="K16" s="16"/>
      <c r="L16" s="16"/>
      <c r="M16" s="67"/>
      <c r="N16" s="68"/>
      <c r="O16" s="2"/>
      <c r="P16" s="2"/>
    </row>
    <row r="17" spans="1:16" x14ac:dyDescent="0.3">
      <c r="A17" s="95"/>
      <c r="B17" s="61"/>
      <c r="C17" s="61"/>
      <c r="D17" s="87"/>
      <c r="E17" s="61"/>
      <c r="F17" s="62" t="s">
        <v>497</v>
      </c>
      <c r="G17" s="16" t="s">
        <v>418</v>
      </c>
      <c r="H17" s="16">
        <v>3027.7</v>
      </c>
      <c r="I17" s="16">
        <v>2061.66</v>
      </c>
      <c r="J17" s="16">
        <v>1532.51</v>
      </c>
      <c r="K17" s="16"/>
      <c r="L17" s="16"/>
      <c r="M17" s="67"/>
      <c r="N17" s="68"/>
      <c r="O17" s="2"/>
      <c r="P17" s="2"/>
    </row>
    <row r="18" spans="1:16" x14ac:dyDescent="0.3">
      <c r="A18" s="95"/>
      <c r="B18" s="61"/>
      <c r="C18" s="61"/>
      <c r="D18" s="87"/>
      <c r="E18" s="61"/>
      <c r="F18" s="62" t="s">
        <v>489</v>
      </c>
      <c r="G18" s="16" t="s">
        <v>419</v>
      </c>
      <c r="H18" s="16">
        <v>3318.17</v>
      </c>
      <c r="I18" s="16">
        <v>3117.08</v>
      </c>
      <c r="J18" s="16">
        <v>2272.77</v>
      </c>
      <c r="K18" s="16"/>
      <c r="L18" s="16"/>
      <c r="M18" s="67"/>
      <c r="N18" s="68"/>
      <c r="O18" s="2"/>
      <c r="P18" s="2"/>
    </row>
    <row r="19" spans="1:16" x14ac:dyDescent="0.3">
      <c r="A19" s="95"/>
      <c r="B19" s="61"/>
      <c r="C19" s="61"/>
      <c r="D19" s="87"/>
      <c r="E19" s="61"/>
      <c r="F19" s="68"/>
      <c r="G19" s="16" t="s">
        <v>420</v>
      </c>
      <c r="H19" s="16">
        <v>3661.2</v>
      </c>
      <c r="I19" s="16">
        <v>4161.5</v>
      </c>
      <c r="J19" s="16">
        <v>3055.75</v>
      </c>
      <c r="K19" s="16"/>
      <c r="L19" s="16"/>
      <c r="M19" s="67"/>
      <c r="N19" s="68"/>
      <c r="O19" s="2"/>
      <c r="P19" s="2"/>
    </row>
    <row r="20" spans="1:16" x14ac:dyDescent="0.3">
      <c r="A20" s="95"/>
      <c r="B20" s="61"/>
      <c r="C20" s="61"/>
      <c r="D20" s="87"/>
      <c r="E20" s="61"/>
      <c r="F20" s="68"/>
      <c r="G20" s="16" t="s">
        <v>421</v>
      </c>
      <c r="H20" s="16">
        <v>4018.93</v>
      </c>
      <c r="I20" s="16">
        <v>5194.92</v>
      </c>
      <c r="J20" s="16">
        <v>3869.65</v>
      </c>
      <c r="K20" s="16"/>
      <c r="L20" s="16"/>
      <c r="M20" s="67"/>
      <c r="N20" s="68"/>
      <c r="O20" s="2"/>
      <c r="P20" s="2"/>
    </row>
    <row r="21" spans="1:16" x14ac:dyDescent="0.3">
      <c r="A21" s="95"/>
      <c r="B21" s="63"/>
      <c r="C21" s="63"/>
      <c r="D21" s="92"/>
      <c r="E21" s="63"/>
      <c r="F21" s="63"/>
      <c r="G21" s="16" t="s">
        <v>422</v>
      </c>
      <c r="H21" s="16">
        <v>4420.92</v>
      </c>
      <c r="I21" s="16">
        <v>6217.08</v>
      </c>
      <c r="J21" s="16">
        <v>4729.8500000000004</v>
      </c>
      <c r="K21" s="64">
        <f>I21-H21</f>
        <v>1796.1599999999999</v>
      </c>
      <c r="L21" s="64">
        <f>J21-H21</f>
        <v>308.93000000000029</v>
      </c>
      <c r="M21" s="67"/>
      <c r="N21" s="68"/>
      <c r="O21" s="2"/>
      <c r="P21" s="2"/>
    </row>
    <row r="22" spans="1:16" x14ac:dyDescent="0.3">
      <c r="A22" s="95"/>
      <c r="B22" s="61"/>
      <c r="C22" s="61"/>
      <c r="D22" s="87"/>
      <c r="E22" s="61"/>
      <c r="F22" s="61"/>
      <c r="G22" s="65" t="s">
        <v>440</v>
      </c>
      <c r="H22" s="68"/>
      <c r="I22" s="61"/>
      <c r="J22" s="61"/>
      <c r="K22" s="68"/>
      <c r="L22" s="61"/>
      <c r="M22" s="61"/>
      <c r="N22" s="67"/>
      <c r="O22" s="2"/>
      <c r="P22" s="2"/>
    </row>
    <row r="23" spans="1:16" x14ac:dyDescent="0.3">
      <c r="A23" s="95"/>
      <c r="B23" s="61"/>
      <c r="C23" s="61"/>
      <c r="D23" s="87"/>
      <c r="E23" s="61"/>
      <c r="F23" s="61"/>
      <c r="G23" s="66" t="s">
        <v>429</v>
      </c>
      <c r="H23" s="67"/>
      <c r="I23" s="67"/>
      <c r="J23" s="68"/>
      <c r="K23" s="68"/>
      <c r="L23" s="61"/>
      <c r="M23" s="61"/>
      <c r="N23" s="67"/>
      <c r="O23" s="2"/>
      <c r="P23" s="2"/>
    </row>
    <row r="24" spans="1:16" x14ac:dyDescent="0.3">
      <c r="A24" s="95"/>
      <c r="B24" s="61"/>
      <c r="C24" s="61"/>
      <c r="D24" s="87"/>
      <c r="E24" s="61"/>
      <c r="F24" s="61"/>
      <c r="G24" s="61" t="s">
        <v>426</v>
      </c>
      <c r="H24" s="67"/>
      <c r="I24" s="61" t="s">
        <v>427</v>
      </c>
      <c r="J24" s="68"/>
      <c r="K24" s="68"/>
      <c r="L24" s="61"/>
      <c r="M24" s="61"/>
      <c r="N24" s="67"/>
      <c r="O24" s="2"/>
      <c r="P24" s="2"/>
    </row>
    <row r="25" spans="1:16" x14ac:dyDescent="0.3">
      <c r="A25" s="96"/>
      <c r="B25" s="63"/>
      <c r="C25" s="63"/>
      <c r="D25" s="92"/>
      <c r="E25" s="63"/>
      <c r="F25" s="63"/>
      <c r="G25" s="75" t="s">
        <v>447</v>
      </c>
      <c r="H25" s="74"/>
      <c r="I25" s="63"/>
      <c r="J25" s="63"/>
      <c r="K25" s="74"/>
      <c r="L25" s="63"/>
      <c r="M25" s="63"/>
      <c r="N25" s="76"/>
      <c r="O25" s="2"/>
      <c r="P25" s="2"/>
    </row>
    <row r="26" spans="1:16" x14ac:dyDescent="0.3">
      <c r="A26" s="95"/>
      <c r="B26" s="61"/>
      <c r="C26" s="61"/>
      <c r="D26" s="87"/>
      <c r="E26" s="61"/>
      <c r="F26" s="61"/>
      <c r="O26" s="2"/>
      <c r="P26" s="2"/>
    </row>
    <row r="27" spans="1:16" x14ac:dyDescent="0.3">
      <c r="A27" s="97">
        <v>14</v>
      </c>
      <c r="B27" s="79">
        <v>10176</v>
      </c>
      <c r="C27" s="79">
        <v>2018</v>
      </c>
      <c r="D27" s="93" t="s">
        <v>449</v>
      </c>
      <c r="E27" s="80" t="s">
        <v>451</v>
      </c>
      <c r="F27" s="80" t="s">
        <v>452</v>
      </c>
      <c r="G27" s="81" t="s">
        <v>457</v>
      </c>
      <c r="H27" s="81" t="s">
        <v>455</v>
      </c>
      <c r="I27" s="81" t="s">
        <v>485</v>
      </c>
      <c r="J27" s="72" t="s">
        <v>457</v>
      </c>
      <c r="K27" s="72" t="s">
        <v>455</v>
      </c>
      <c r="L27" s="72" t="s">
        <v>485</v>
      </c>
      <c r="M27" s="78"/>
      <c r="N27" s="78"/>
    </row>
    <row r="28" spans="1:16" x14ac:dyDescent="0.3">
      <c r="A28" s="95"/>
      <c r="B28" s="68"/>
      <c r="C28" s="68"/>
      <c r="D28" s="90"/>
      <c r="E28" s="68"/>
      <c r="F28" s="67" t="s">
        <v>454</v>
      </c>
      <c r="G28" s="69" t="s">
        <v>481</v>
      </c>
      <c r="H28" s="82">
        <v>140.51</v>
      </c>
      <c r="I28" s="82">
        <v>8.5399999999999991</v>
      </c>
      <c r="J28" s="70" t="s">
        <v>481</v>
      </c>
      <c r="K28" s="71">
        <v>140.51</v>
      </c>
      <c r="L28" s="71">
        <v>8.5399999999999991</v>
      </c>
      <c r="M28" s="68"/>
      <c r="N28" s="68"/>
    </row>
    <row r="29" spans="1:16" x14ac:dyDescent="0.3">
      <c r="A29" s="95"/>
      <c r="B29" s="68"/>
      <c r="C29" s="68"/>
      <c r="D29" s="90"/>
      <c r="E29" s="68"/>
      <c r="F29" s="83" t="s">
        <v>490</v>
      </c>
      <c r="G29" s="65" t="s">
        <v>456</v>
      </c>
      <c r="H29" s="66">
        <v>74.2</v>
      </c>
      <c r="I29" s="66">
        <v>16.170000000000002</v>
      </c>
      <c r="J29" s="71" t="s">
        <v>460</v>
      </c>
      <c r="K29" s="71">
        <v>99.75</v>
      </c>
      <c r="L29" s="71">
        <v>12.03</v>
      </c>
      <c r="M29" s="68"/>
      <c r="N29" s="68"/>
    </row>
    <row r="30" spans="1:16" x14ac:dyDescent="0.3">
      <c r="A30" s="95"/>
      <c r="B30" s="68"/>
      <c r="C30" s="68"/>
      <c r="D30" s="90"/>
      <c r="E30" s="68"/>
      <c r="F30" s="83" t="s">
        <v>486</v>
      </c>
      <c r="G30" s="65" t="s">
        <v>458</v>
      </c>
      <c r="H30" s="66">
        <v>42.98</v>
      </c>
      <c r="I30" s="66">
        <v>27.92</v>
      </c>
      <c r="J30" s="71" t="s">
        <v>469</v>
      </c>
      <c r="K30" s="71">
        <v>180.56</v>
      </c>
      <c r="L30" s="71">
        <v>6.65</v>
      </c>
      <c r="M30" s="68"/>
      <c r="N30" s="68"/>
    </row>
    <row r="31" spans="1:16" x14ac:dyDescent="0.3">
      <c r="A31" s="95"/>
      <c r="B31" s="68"/>
      <c r="C31" s="68"/>
      <c r="D31" s="90"/>
      <c r="E31" s="68"/>
      <c r="F31" s="83" t="s">
        <v>487</v>
      </c>
      <c r="G31" s="65" t="s">
        <v>459</v>
      </c>
      <c r="H31" s="66">
        <v>304.33999999999997</v>
      </c>
      <c r="I31" s="66">
        <v>3.94</v>
      </c>
      <c r="J31" s="71" t="s">
        <v>472</v>
      </c>
      <c r="K31" s="71">
        <v>83.93</v>
      </c>
      <c r="L31" s="71">
        <v>14.3</v>
      </c>
      <c r="M31" s="68"/>
      <c r="N31" s="68"/>
    </row>
    <row r="32" spans="1:16" x14ac:dyDescent="0.3">
      <c r="A32" s="90"/>
      <c r="B32" s="68"/>
      <c r="C32" s="68"/>
      <c r="D32" s="90"/>
      <c r="E32" s="68"/>
      <c r="F32" s="68"/>
      <c r="G32" s="82" t="s">
        <v>460</v>
      </c>
      <c r="H32" s="82">
        <v>99.75</v>
      </c>
      <c r="I32" s="82">
        <v>12.03</v>
      </c>
      <c r="J32" s="71" t="s">
        <v>474</v>
      </c>
      <c r="K32" s="71">
        <v>163.06</v>
      </c>
      <c r="L32" s="71">
        <v>7.36</v>
      </c>
      <c r="M32" s="68"/>
      <c r="N32" s="68"/>
    </row>
    <row r="33" spans="1:14" x14ac:dyDescent="0.3">
      <c r="A33" s="90"/>
      <c r="B33" s="68"/>
      <c r="C33" s="68"/>
      <c r="D33" s="90"/>
      <c r="E33" s="68"/>
      <c r="F33" s="68"/>
      <c r="G33" s="67" t="s">
        <v>461</v>
      </c>
      <c r="H33" s="66">
        <v>192.54</v>
      </c>
      <c r="I33" s="66">
        <v>6.23</v>
      </c>
      <c r="J33" s="71" t="s">
        <v>476</v>
      </c>
      <c r="K33" s="71">
        <v>201.07</v>
      </c>
      <c r="L33" s="71">
        <v>5.97</v>
      </c>
      <c r="M33" s="68"/>
      <c r="N33" s="68"/>
    </row>
    <row r="34" spans="1:14" x14ac:dyDescent="0.3">
      <c r="A34" s="90"/>
      <c r="B34" s="68"/>
      <c r="C34" s="68"/>
      <c r="D34" s="90"/>
      <c r="E34" s="68"/>
      <c r="F34" s="68"/>
      <c r="G34" s="67" t="s">
        <v>462</v>
      </c>
      <c r="H34" s="66">
        <v>130.1</v>
      </c>
      <c r="I34" s="66">
        <v>9.2200000000000006</v>
      </c>
      <c r="J34" s="71" t="s">
        <v>482</v>
      </c>
      <c r="K34" s="71">
        <v>144.81</v>
      </c>
      <c r="L34" s="71">
        <v>8.2899999999999991</v>
      </c>
      <c r="M34" s="68"/>
      <c r="N34" s="68"/>
    </row>
    <row r="35" spans="1:14" x14ac:dyDescent="0.3">
      <c r="A35" s="90"/>
      <c r="B35" s="68"/>
      <c r="C35" s="68"/>
      <c r="D35" s="90"/>
      <c r="E35" s="68"/>
      <c r="F35" s="68"/>
      <c r="G35" s="67" t="s">
        <v>463</v>
      </c>
      <c r="H35" s="66">
        <v>122.84</v>
      </c>
      <c r="I35" s="66">
        <v>9.77</v>
      </c>
      <c r="J35" s="68"/>
      <c r="K35" s="68"/>
      <c r="L35" s="68"/>
      <c r="M35" s="68"/>
      <c r="N35" s="68"/>
    </row>
    <row r="36" spans="1:14" x14ac:dyDescent="0.3">
      <c r="A36" s="90"/>
      <c r="B36" s="68"/>
      <c r="C36" s="68"/>
      <c r="D36" s="90"/>
      <c r="E36" s="68"/>
      <c r="F36" s="68"/>
      <c r="G36" s="67" t="s">
        <v>464</v>
      </c>
      <c r="H36" s="66">
        <v>122.84</v>
      </c>
      <c r="I36" s="66">
        <v>9.77</v>
      </c>
      <c r="J36" s="68"/>
      <c r="K36" s="68"/>
      <c r="L36" s="68"/>
      <c r="M36" s="68"/>
      <c r="N36" s="68"/>
    </row>
    <row r="37" spans="1:14" x14ac:dyDescent="0.3">
      <c r="A37" s="90"/>
      <c r="B37" s="68"/>
      <c r="C37" s="68"/>
      <c r="D37" s="90"/>
      <c r="E37" s="68"/>
      <c r="F37" s="68"/>
      <c r="G37" s="67" t="s">
        <v>465</v>
      </c>
      <c r="H37" s="66">
        <v>42.25</v>
      </c>
      <c r="I37" s="66">
        <v>28.4</v>
      </c>
      <c r="J37" s="68"/>
      <c r="K37" s="68"/>
      <c r="L37" s="68"/>
      <c r="M37" s="68"/>
      <c r="N37" s="68"/>
    </row>
    <row r="38" spans="1:14" x14ac:dyDescent="0.3">
      <c r="A38" s="90"/>
      <c r="B38" s="68"/>
      <c r="C38" s="68"/>
      <c r="D38" s="90"/>
      <c r="E38" s="68"/>
      <c r="F38" s="68"/>
      <c r="G38" s="67" t="s">
        <v>466</v>
      </c>
      <c r="H38" s="66">
        <v>42.25</v>
      </c>
      <c r="I38" s="66">
        <v>28.4</v>
      </c>
      <c r="J38" s="68"/>
      <c r="K38" s="68"/>
      <c r="L38" s="68"/>
      <c r="M38" s="68"/>
      <c r="N38" s="68"/>
    </row>
    <row r="39" spans="1:14" x14ac:dyDescent="0.3">
      <c r="A39" s="90"/>
      <c r="B39" s="68"/>
      <c r="C39" s="68"/>
      <c r="D39" s="90"/>
      <c r="E39" s="68"/>
      <c r="F39" s="68"/>
      <c r="G39" s="67" t="s">
        <v>467</v>
      </c>
      <c r="H39" s="66">
        <v>69.12</v>
      </c>
      <c r="I39" s="66">
        <v>17.36</v>
      </c>
      <c r="J39" s="68"/>
      <c r="K39" s="68"/>
      <c r="L39" s="68"/>
      <c r="M39" s="68"/>
      <c r="N39" s="68"/>
    </row>
    <row r="40" spans="1:14" x14ac:dyDescent="0.3">
      <c r="A40" s="90"/>
      <c r="B40" s="68"/>
      <c r="C40" s="68"/>
      <c r="D40" s="90"/>
      <c r="E40" s="68"/>
      <c r="F40" s="68"/>
      <c r="G40" s="67" t="s">
        <v>468</v>
      </c>
      <c r="H40" s="66">
        <v>76.09</v>
      </c>
      <c r="I40" s="66">
        <v>15.77</v>
      </c>
      <c r="J40" s="68"/>
      <c r="K40" s="68"/>
      <c r="L40" s="68"/>
      <c r="M40" s="68"/>
      <c r="N40" s="68"/>
    </row>
    <row r="41" spans="1:14" x14ac:dyDescent="0.3">
      <c r="A41" s="90"/>
      <c r="B41" s="68"/>
      <c r="C41" s="68"/>
      <c r="D41" s="90"/>
      <c r="E41" s="68"/>
      <c r="F41" s="68"/>
      <c r="G41" s="82" t="s">
        <v>469</v>
      </c>
      <c r="H41" s="82">
        <v>180.56</v>
      </c>
      <c r="I41" s="82">
        <v>6.65</v>
      </c>
      <c r="J41" s="68"/>
      <c r="K41" s="68"/>
      <c r="L41" s="68"/>
      <c r="M41" s="68"/>
      <c r="N41" s="68"/>
    </row>
    <row r="42" spans="1:14" x14ac:dyDescent="0.3">
      <c r="A42" s="90"/>
      <c r="B42" s="68"/>
      <c r="C42" s="68"/>
      <c r="D42" s="90"/>
      <c r="E42" s="68"/>
      <c r="F42" s="68"/>
      <c r="G42" s="67" t="s">
        <v>470</v>
      </c>
      <c r="H42" s="66">
        <v>289.82</v>
      </c>
      <c r="I42" s="66">
        <v>4.1399999999999997</v>
      </c>
      <c r="J42" s="68"/>
      <c r="K42" s="68"/>
      <c r="L42" s="68"/>
      <c r="M42" s="68"/>
      <c r="N42" s="68"/>
    </row>
    <row r="43" spans="1:14" x14ac:dyDescent="0.3">
      <c r="A43" s="90"/>
      <c r="B43" s="68"/>
      <c r="C43" s="68"/>
      <c r="D43" s="90"/>
      <c r="E43" s="68"/>
      <c r="F43" s="68"/>
      <c r="G43" s="67" t="s">
        <v>471</v>
      </c>
      <c r="H43" s="66">
        <v>71.290000000000006</v>
      </c>
      <c r="I43" s="66">
        <v>16.829999999999998</v>
      </c>
      <c r="J43" s="68"/>
      <c r="K43" s="68"/>
      <c r="L43" s="68"/>
      <c r="M43" s="68"/>
      <c r="N43" s="68"/>
    </row>
    <row r="44" spans="1:14" x14ac:dyDescent="0.3">
      <c r="A44" s="90"/>
      <c r="B44" s="68"/>
      <c r="C44" s="68"/>
      <c r="D44" s="90"/>
      <c r="E44" s="68"/>
      <c r="F44" s="68"/>
      <c r="G44" s="82" t="s">
        <v>472</v>
      </c>
      <c r="H44" s="82">
        <v>83.93</v>
      </c>
      <c r="I44" s="82">
        <v>14.3</v>
      </c>
      <c r="J44" s="68"/>
      <c r="K44" s="68"/>
      <c r="L44" s="68"/>
      <c r="M44" s="68"/>
      <c r="N44" s="68"/>
    </row>
    <row r="45" spans="1:14" x14ac:dyDescent="0.3">
      <c r="A45" s="90"/>
      <c r="B45" s="68"/>
      <c r="C45" s="68"/>
      <c r="D45" s="90"/>
      <c r="E45" s="68"/>
      <c r="F45" s="68"/>
      <c r="G45" s="67" t="s">
        <v>473</v>
      </c>
      <c r="H45" s="66">
        <v>83.93</v>
      </c>
      <c r="I45" s="66">
        <v>14.3</v>
      </c>
      <c r="J45" s="68"/>
      <c r="K45" s="68"/>
      <c r="L45" s="68"/>
      <c r="M45" s="68"/>
      <c r="N45" s="68"/>
    </row>
    <row r="46" spans="1:14" x14ac:dyDescent="0.3">
      <c r="A46" s="90"/>
      <c r="B46" s="68"/>
      <c r="C46" s="68"/>
      <c r="D46" s="90"/>
      <c r="E46" s="68"/>
      <c r="F46" s="68"/>
      <c r="G46" s="82" t="s">
        <v>474</v>
      </c>
      <c r="H46" s="82">
        <v>163.06</v>
      </c>
      <c r="I46" s="82">
        <v>7.36</v>
      </c>
      <c r="J46" s="68"/>
      <c r="K46" s="68"/>
      <c r="L46" s="68"/>
      <c r="M46" s="68"/>
      <c r="N46" s="68"/>
    </row>
    <row r="47" spans="1:14" x14ac:dyDescent="0.3">
      <c r="A47" s="90"/>
      <c r="B47" s="68"/>
      <c r="C47" s="68"/>
      <c r="D47" s="90"/>
      <c r="E47" s="68"/>
      <c r="F47" s="68"/>
      <c r="G47" s="67" t="s">
        <v>475</v>
      </c>
      <c r="H47" s="66">
        <v>163.06</v>
      </c>
      <c r="I47" s="66">
        <v>7.36</v>
      </c>
      <c r="J47" s="68"/>
      <c r="K47" s="68"/>
      <c r="L47" s="68"/>
      <c r="M47" s="68"/>
      <c r="N47" s="68"/>
    </row>
    <row r="48" spans="1:14" x14ac:dyDescent="0.3">
      <c r="A48" s="90"/>
      <c r="B48" s="68"/>
      <c r="C48" s="68"/>
      <c r="D48" s="90"/>
      <c r="E48" s="68"/>
      <c r="F48" s="68"/>
      <c r="G48" s="82" t="s">
        <v>476</v>
      </c>
      <c r="H48" s="82">
        <v>201.07</v>
      </c>
      <c r="I48" s="82">
        <v>5.97</v>
      </c>
      <c r="J48" s="68"/>
      <c r="K48" s="68"/>
      <c r="L48" s="68"/>
      <c r="M48" s="68"/>
      <c r="N48" s="68"/>
    </row>
    <row r="49" spans="1:14" x14ac:dyDescent="0.3">
      <c r="A49" s="90"/>
      <c r="B49" s="68"/>
      <c r="C49" s="68"/>
      <c r="D49" s="90"/>
      <c r="E49" s="68"/>
      <c r="F49" s="68"/>
      <c r="G49" s="67" t="s">
        <v>477</v>
      </c>
      <c r="H49" s="66">
        <v>83.06</v>
      </c>
      <c r="I49" s="66">
        <v>14.45</v>
      </c>
      <c r="J49" s="68"/>
      <c r="K49" s="68"/>
      <c r="L49" s="68"/>
      <c r="M49" s="68"/>
      <c r="N49" s="68"/>
    </row>
    <row r="50" spans="1:14" x14ac:dyDescent="0.3">
      <c r="A50" s="90"/>
      <c r="B50" s="68"/>
      <c r="C50" s="68"/>
      <c r="D50" s="90"/>
      <c r="E50" s="68"/>
      <c r="F50" s="68"/>
      <c r="G50" s="67" t="s">
        <v>478</v>
      </c>
      <c r="H50" s="66">
        <v>98.88</v>
      </c>
      <c r="I50" s="66">
        <v>12.14</v>
      </c>
      <c r="J50" s="68"/>
      <c r="K50" s="68"/>
      <c r="L50" s="68"/>
      <c r="M50" s="68"/>
      <c r="N50" s="68"/>
    </row>
    <row r="51" spans="1:14" x14ac:dyDescent="0.3">
      <c r="A51" s="90"/>
      <c r="B51" s="68"/>
      <c r="C51" s="68"/>
      <c r="D51" s="90"/>
      <c r="E51" s="68"/>
      <c r="F51" s="68"/>
      <c r="G51" s="67" t="s">
        <v>479</v>
      </c>
      <c r="H51" s="66">
        <v>137.21</v>
      </c>
      <c r="I51" s="66">
        <v>8.75</v>
      </c>
      <c r="J51" s="68"/>
      <c r="K51" s="68"/>
      <c r="L51" s="68"/>
      <c r="M51" s="68"/>
      <c r="N51" s="68"/>
    </row>
    <row r="52" spans="1:14" x14ac:dyDescent="0.3">
      <c r="A52" s="90"/>
      <c r="B52" s="68"/>
      <c r="C52" s="68"/>
      <c r="D52" s="90"/>
      <c r="E52" s="68"/>
      <c r="F52" s="68"/>
      <c r="G52" s="67" t="s">
        <v>480</v>
      </c>
      <c r="H52" s="66">
        <v>485.11</v>
      </c>
      <c r="I52" s="66">
        <v>2.4700000000000002</v>
      </c>
      <c r="J52" s="68"/>
      <c r="K52" s="68"/>
      <c r="L52" s="68"/>
      <c r="M52" s="68"/>
      <c r="N52" s="68"/>
    </row>
    <row r="53" spans="1:14" x14ac:dyDescent="0.3">
      <c r="A53" s="90"/>
      <c r="B53" s="68"/>
      <c r="C53" s="68"/>
      <c r="D53" s="90"/>
      <c r="E53" s="68"/>
      <c r="F53" s="68"/>
      <c r="G53" s="82" t="s">
        <v>482</v>
      </c>
      <c r="H53" s="82">
        <v>144.81</v>
      </c>
      <c r="I53" s="82">
        <v>8.2899999999999991</v>
      </c>
      <c r="J53" s="68"/>
      <c r="K53" s="68"/>
      <c r="L53" s="68"/>
      <c r="M53" s="68"/>
      <c r="N53" s="68"/>
    </row>
    <row r="54" spans="1:14" x14ac:dyDescent="0.3">
      <c r="A54" s="90"/>
      <c r="B54" s="68"/>
      <c r="C54" s="68"/>
      <c r="D54" s="90"/>
      <c r="E54" s="68"/>
      <c r="F54" s="68"/>
      <c r="G54" s="67" t="s">
        <v>440</v>
      </c>
      <c r="H54" s="68"/>
      <c r="I54" s="68"/>
      <c r="J54" s="68"/>
      <c r="K54" s="68"/>
      <c r="L54" s="68"/>
      <c r="M54" s="68"/>
      <c r="N54" s="68"/>
    </row>
    <row r="55" spans="1:14" x14ac:dyDescent="0.3">
      <c r="A55" s="90"/>
      <c r="B55" s="68"/>
      <c r="C55" s="68"/>
      <c r="D55" s="90"/>
      <c r="E55" s="68"/>
      <c r="F55" s="68"/>
      <c r="G55" s="67" t="s">
        <v>483</v>
      </c>
      <c r="H55" s="68"/>
      <c r="I55" s="68"/>
      <c r="J55" s="68"/>
      <c r="K55" s="68"/>
      <c r="L55" s="68"/>
      <c r="M55" s="68"/>
      <c r="N55" s="68"/>
    </row>
    <row r="56" spans="1:14" x14ac:dyDescent="0.3">
      <c r="A56" s="94"/>
      <c r="B56" s="74"/>
      <c r="C56" s="74"/>
      <c r="D56" s="94"/>
      <c r="E56" s="74"/>
      <c r="F56" s="74"/>
      <c r="G56" s="76" t="s">
        <v>484</v>
      </c>
      <c r="H56" s="74"/>
      <c r="I56" s="74"/>
      <c r="J56" s="74"/>
      <c r="K56" s="74"/>
      <c r="L56" s="74"/>
      <c r="M56" s="74"/>
      <c r="N56" s="74"/>
    </row>
  </sheetData>
  <sheetProtection algorithmName="SHA-512" hashValue="Gz9kTTWsDg6394naFi/WtfAXgpOEGihtYmBnMdMdYUnwI6ApupCDavXJuRJrEDIfLyGizyEr2NGgh5kUS2fjLA==" saltValue="PBGdYWDcosUP5OFAma5pgg==" spinCount="100000" sheet="1" objects="1" scenarios="1" selectLockedCells="1" selectUnlockedCells="1"/>
  <mergeCells count="10">
    <mergeCell ref="H2:H3"/>
    <mergeCell ref="I2:K2"/>
    <mergeCell ref="G2:G3"/>
    <mergeCell ref="G1:N1"/>
    <mergeCell ref="L2:N2"/>
    <mergeCell ref="K14:L14"/>
    <mergeCell ref="J14:J15"/>
    <mergeCell ref="I14:I15"/>
    <mergeCell ref="H14:H15"/>
    <mergeCell ref="G14:G15"/>
  </mergeCells>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워크시트</vt:lpstr>
      </vt:variant>
      <vt:variant>
        <vt:i4>4</vt:i4>
      </vt:variant>
    </vt:vector>
  </HeadingPairs>
  <TitlesOfParts>
    <vt:vector size="4" baseType="lpstr">
      <vt:lpstr>1_효과성</vt:lpstr>
      <vt:lpstr>2_안전성</vt:lpstr>
      <vt:lpstr>3_경제성</vt:lpstr>
      <vt:lpstr>3_1_경제성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2022-09-02T01:40:50Z</dcterms:created>
  <dcterms:modified xsi:type="dcterms:W3CDTF">2023-04-25T00:41:29Z</dcterms:modified>
  <cp:contentStatus/>
</cp:coreProperties>
</file>